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_ZAKÁZKY\B_DODÁVKY+SLUŽBY\2022\Tonery_2023\Výzva k podání nabídek\Přílohy Výzvy\"/>
    </mc:Choice>
  </mc:AlternateContent>
  <bookViews>
    <workbookView xWindow="3495" yWindow="1140" windowWidth="28350" windowHeight="19125" tabRatio="744"/>
  </bookViews>
  <sheets>
    <sheet name="Podmínky dodávky tonerů" sheetId="12" r:id="rId1"/>
    <sheet name="Krycí list rozpočtu" sheetId="4" r:id="rId2"/>
    <sheet name="město Boskovice" sheetId="1" r:id="rId3"/>
    <sheet name="MSSS Boskovice" sheetId="5" r:id="rId4"/>
    <sheet name="Služby Boskovice" sheetId="6" r:id="rId5"/>
    <sheet name="Zš" sheetId="13" r:id="rId6"/>
    <sheet name="KZMB Boskovice" sheetId="10" r:id="rId7"/>
    <sheet name="MŠ Boskovice" sheetId="7" r:id="rId8"/>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4" l="1"/>
  <c r="D10" i="4"/>
  <c r="F18" i="7"/>
  <c r="F4" i="7"/>
  <c r="F5" i="7"/>
  <c r="F6" i="7"/>
  <c r="F7" i="7"/>
  <c r="F8" i="7"/>
  <c r="F9" i="7"/>
  <c r="F10" i="7"/>
  <c r="F11" i="7"/>
  <c r="F12" i="7"/>
  <c r="F13" i="7"/>
  <c r="F14" i="7"/>
  <c r="F15" i="7"/>
  <c r="F16" i="7"/>
  <c r="F17" i="7"/>
  <c r="F3" i="7"/>
  <c r="F3" i="10"/>
  <c r="F4" i="10"/>
  <c r="F5" i="10"/>
  <c r="F6" i="10"/>
  <c r="F7" i="10"/>
  <c r="F8" i="10"/>
  <c r="F9" i="10"/>
  <c r="F10" i="10"/>
  <c r="F11" i="10"/>
  <c r="F12" i="10"/>
  <c r="F13" i="10"/>
  <c r="F14" i="10"/>
  <c r="F15" i="10"/>
  <c r="F16" i="10"/>
  <c r="F17" i="10"/>
  <c r="F18" i="10"/>
  <c r="F19" i="10"/>
  <c r="F20" i="10"/>
  <c r="F21" i="10"/>
  <c r="F22" i="10"/>
  <c r="F23" i="10"/>
  <c r="F24" i="10"/>
  <c r="F25" i="10"/>
  <c r="F26" i="10"/>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3" i="5"/>
  <c r="F4" i="5"/>
  <c r="F5" i="5"/>
  <c r="F6" i="5"/>
  <c r="F7" i="5"/>
  <c r="F8" i="5"/>
  <c r="F9" i="5"/>
  <c r="F10" i="5"/>
  <c r="F11" i="5"/>
  <c r="F12" i="5"/>
  <c r="F13" i="5"/>
  <c r="F14" i="5"/>
  <c r="F15" i="5"/>
  <c r="F16" i="5"/>
  <c r="F17" i="5"/>
  <c r="F18" i="5"/>
  <c r="F19" i="5"/>
  <c r="F20" i="5"/>
  <c r="F21" i="5"/>
  <c r="F22" i="5"/>
  <c r="F23" i="5"/>
  <c r="F24" i="5"/>
  <c r="F25" i="5"/>
  <c r="F26" i="5"/>
  <c r="F27" i="5"/>
  <c r="F28" i="5"/>
  <c r="F29" i="5"/>
  <c r="F30" i="5"/>
  <c r="F31" i="5"/>
  <c r="F32" i="5"/>
  <c r="F33" i="5"/>
  <c r="F34" i="5"/>
  <c r="F3" i="6"/>
  <c r="F4" i="6"/>
  <c r="F5" i="6"/>
  <c r="F6" i="6"/>
  <c r="F7" i="6"/>
  <c r="F8" i="6"/>
  <c r="F9" i="6"/>
  <c r="F10" i="6"/>
  <c r="F11" i="6"/>
  <c r="F12" i="6"/>
  <c r="F13" i="6"/>
  <c r="F14" i="6"/>
  <c r="F15" i="6"/>
  <c r="F26" i="6" s="1"/>
  <c r="F16" i="6"/>
  <c r="F17" i="6"/>
  <c r="F18" i="6"/>
  <c r="F19" i="6"/>
  <c r="F20" i="6"/>
  <c r="F21" i="6"/>
  <c r="F22" i="6"/>
  <c r="F23" i="6"/>
  <c r="F24" i="6"/>
  <c r="F25" i="6"/>
  <c r="F3" i="1"/>
  <c r="F58" i="13"/>
  <c r="F57" i="13"/>
  <c r="F56" i="13"/>
  <c r="F55" i="13"/>
  <c r="F54" i="13"/>
  <c r="F53" i="13"/>
  <c r="F52" i="13"/>
  <c r="F51" i="13"/>
  <c r="F50" i="13"/>
  <c r="F49" i="13"/>
  <c r="F48" i="13"/>
  <c r="F47" i="13"/>
  <c r="F46" i="13"/>
  <c r="F45" i="13"/>
  <c r="F44" i="13"/>
  <c r="F43" i="13"/>
  <c r="F42" i="13"/>
  <c r="F41" i="13"/>
  <c r="F40" i="13"/>
  <c r="F39" i="13"/>
  <c r="F38" i="13"/>
  <c r="F37" i="13"/>
  <c r="F36" i="13"/>
  <c r="F35" i="13"/>
  <c r="F34" i="13"/>
  <c r="F33" i="13"/>
  <c r="F32" i="13"/>
  <c r="F31" i="13"/>
  <c r="F30" i="13"/>
  <c r="F29" i="13"/>
  <c r="F28" i="13"/>
  <c r="F27" i="13"/>
  <c r="F26" i="13"/>
  <c r="F25" i="13"/>
  <c r="F24" i="13"/>
  <c r="F23" i="13"/>
  <c r="F22" i="13"/>
  <c r="F21" i="13"/>
  <c r="F20" i="13"/>
  <c r="F19" i="13"/>
  <c r="F18" i="13"/>
  <c r="F17" i="13"/>
  <c r="F16" i="13"/>
  <c r="F15" i="13"/>
  <c r="F14" i="13"/>
  <c r="F13" i="13"/>
  <c r="F12" i="13"/>
  <c r="F11" i="13"/>
  <c r="F10" i="13"/>
  <c r="F9" i="13"/>
  <c r="F8" i="13"/>
  <c r="F7" i="13"/>
  <c r="F6" i="13"/>
  <c r="F5" i="13"/>
  <c r="F4" i="13"/>
  <c r="F3" i="13"/>
  <c r="F27" i="10" l="1"/>
  <c r="F102" i="1"/>
  <c r="F35" i="5"/>
  <c r="D12" i="4" l="1"/>
  <c r="D13" i="4"/>
  <c r="D8" i="4"/>
  <c r="D9" i="4"/>
  <c r="F90" i="13" l="1"/>
  <c r="D14" i="4" s="1"/>
  <c r="D15" i="4" l="1"/>
  <c r="D16" i="4" s="1"/>
</calcChain>
</file>

<file path=xl/sharedStrings.xml><?xml version="1.0" encoding="utf-8"?>
<sst xmlns="http://schemas.openxmlformats.org/spreadsheetml/2006/main" count="925" uniqueCount="378">
  <si>
    <t>PODMÍNKY ZADAVATELE !!!</t>
  </si>
  <si>
    <t>Originální tonerovou nebo inkoustovou kazetou se rozumí nově vyrobený produkt, který je označen stejnou obchodní značkou, jako je obchodní značka samotného tiskového nebo kopírovacího stroje bez porušení ochranných známek či průmyslových vzorů.</t>
  </si>
  <si>
    <t>Alternativní tonery - repliky, jsou tonery, které vyrábí alternativní výrobci, bez použití jakýchkoliv částí již použitých. Kdy je její tiskový výkon minimálně shodný s novou originální tonerovou nebo inkoustovou kazetou.</t>
  </si>
  <si>
    <t>Použitý materiál a díly nesmí porušovat patenty a jiné duševní vlastnictví výrobců originálních kazet.</t>
  </si>
  <si>
    <t>Alternativní tonery musí být vyráběny a testovány s ohledem na kvalitu a dodavatel musí garantovat, že výtěžnost jím vyráběných tonerů je stejná jako výtěžnost tonerů udávaných výrobcem tiskáren, přípustná odchylka je 5 %.</t>
  </si>
  <si>
    <t>Zboží musí být zdravotně nezávadné dle ČSN EN ISO 14001:2015 Systémy environmentálního managementu. Tonerový prášek ani inkousty nesmějí představovat zvýšená zdravotní rizika při tisku, při manipulaci s výtiskem ani při manipulaci s kazetou při její výměně v příslušném zařízení zadavatele. Dodavatel je povinen na vyžádání zdravotní nezávadnost zboží dle ČSN EN ISO 14001:2015 doložt.</t>
  </si>
  <si>
    <t>Zboží musí být vyrobeno v souladu s ČSN EN ISO 9001:2015 Systémy managementu kvality, zboží je vyrobeno v souladu s platnými odbornými předpisy a platnou legislativou a při výrobě jsou dodrženy veškeré zákonné povinnosti, nejsou porušovány patenty a průmyslové vzory, nejedná se o padělky a zadavatel tím není žádným způsobem v právním ohrožení od dodavatele nebo výrobce. Dodavatel je povinen na vyžádání soulad s ČSN EN ISO 9001:2015 doložt.</t>
  </si>
  <si>
    <t>Dodavatel je povinen na vyžádání doložt bezpečnostní listy v českém jazyce.</t>
  </si>
  <si>
    <t>K výrobkům, ke kterým dle platné legislativy výrobce vydává bezpečnostní listy, budou automaticky dodány i aktuálně platné bezpečnostní listy a jejich aktualizace pro zadavatele zůstává po dobu platnosti smlouvy v péči dodavatele.</t>
  </si>
  <si>
    <t>Zadavatel bude v případě pochybností o kvalitě tisku provádět porovnání tisků dodanými tonery, inkoustovými náplněmi a optickými jednotkami s tisky provedenými pomocí uložených vzorků příslušného dodavatele. Porovnání bude provádět zadavatel za účasti dodavatele, aby byly vyloučeny pochybnosti o oprávněnosti reklamace.</t>
  </si>
  <si>
    <t>KRYCÍ LIST ROZPOČTU</t>
  </si>
  <si>
    <t>Akce:</t>
  </si>
  <si>
    <t>Vypracoval:</t>
  </si>
  <si>
    <t>město Boskovice</t>
  </si>
  <si>
    <t>MSSS Boskovice p.o.</t>
  </si>
  <si>
    <t>Služby Boskovice, s.r.o.</t>
  </si>
  <si>
    <t>ZŠ Boskovice p.o.</t>
  </si>
  <si>
    <t>KZMB Boskovice p.o.</t>
  </si>
  <si>
    <t>MŠ Boskovice p.o.</t>
  </si>
  <si>
    <t>Cena bez DPH</t>
  </si>
  <si>
    <t>DPH 21%</t>
  </si>
  <si>
    <t>Rozpočtovaná cena vč. DPH</t>
  </si>
  <si>
    <t>Odběratel</t>
  </si>
  <si>
    <t>Město Boskovice</t>
  </si>
  <si>
    <t>typ toneru/válce</t>
  </si>
  <si>
    <t>druh</t>
  </si>
  <si>
    <t>obj. číslo výrobce</t>
  </si>
  <si>
    <t>jednotková cena za 1ks bez DPH</t>
  </si>
  <si>
    <t>odběr*</t>
  </si>
  <si>
    <t>odběr * cena/ks bez DPH</t>
  </si>
  <si>
    <t>Canon CRG711B</t>
  </si>
  <si>
    <t>originál toner</t>
  </si>
  <si>
    <t>Canon CRG711C</t>
  </si>
  <si>
    <t>Canon CRG711M</t>
  </si>
  <si>
    <t>Canon CRG711Y</t>
  </si>
  <si>
    <t>HP CF350A</t>
  </si>
  <si>
    <t>HP CF351A</t>
  </si>
  <si>
    <t>HP CF352A</t>
  </si>
  <si>
    <t>HP CF353A</t>
  </si>
  <si>
    <t>HP CE314A</t>
  </si>
  <si>
    <t>originální válec</t>
  </si>
  <si>
    <t>HP CF217A</t>
  </si>
  <si>
    <t>replika**, kapacita 1600 stran</t>
  </si>
  <si>
    <t>***VYPLNIT !!</t>
  </si>
  <si>
    <t>HP CF219A</t>
  </si>
  <si>
    <t>HP CF226X</t>
  </si>
  <si>
    <t>HP CF283A</t>
  </si>
  <si>
    <t>replika**, kapacita 1500 stran</t>
  </si>
  <si>
    <t>HP CF280X</t>
  </si>
  <si>
    <t>replika**,5.000 str. při 5% pokrytí</t>
  </si>
  <si>
    <t>HP CF259X</t>
  </si>
  <si>
    <t>HP W1103AD</t>
  </si>
  <si>
    <t>OKI C831 a C841</t>
  </si>
  <si>
    <t>replika**, kapacita 10000 stran</t>
  </si>
  <si>
    <t>originál válec</t>
  </si>
  <si>
    <t>OKI 44844408</t>
  </si>
  <si>
    <t>OKI 44844407</t>
  </si>
  <si>
    <t>OKI 44844406</t>
  </si>
  <si>
    <t>OKI 44844405</t>
  </si>
  <si>
    <t>OKI 6300FB-RIBBON</t>
  </si>
  <si>
    <t>originál páska</t>
  </si>
  <si>
    <t>Xerox 106R02236</t>
  </si>
  <si>
    <t>Xerox 106R02235</t>
  </si>
  <si>
    <t>Xerox 106R02234</t>
  </si>
  <si>
    <t>Xerox 106R02233</t>
  </si>
  <si>
    <t>Xerox 108R01121</t>
  </si>
  <si>
    <t>Xerox 106R02310</t>
  </si>
  <si>
    <t>Brother TN-2320</t>
  </si>
  <si>
    <t>replika**,2.600 str. při 5% pokrytí.</t>
  </si>
  <si>
    <t>Brother TN-3380</t>
  </si>
  <si>
    <t>replika**,8.000 str. při 5% pokrytí</t>
  </si>
  <si>
    <t xml:space="preserve">Brother DR3300 </t>
  </si>
  <si>
    <t>Brother DR3300</t>
  </si>
  <si>
    <t>Brother TN-3480</t>
  </si>
  <si>
    <t>Brother DR-3400</t>
  </si>
  <si>
    <t>OKI 44973508</t>
  </si>
  <si>
    <t>replika**,7.000 str. při 5% pokrytí</t>
  </si>
  <si>
    <t>OKI 44469724</t>
  </si>
  <si>
    <t>OKI 44469723</t>
  </si>
  <si>
    <t>OKI 44469722</t>
  </si>
  <si>
    <t>OKI 44968301</t>
  </si>
  <si>
    <t>OKI 44992402</t>
  </si>
  <si>
    <t>replika**, kapacita 2500stran</t>
  </si>
  <si>
    <t>OKI 44574307</t>
  </si>
  <si>
    <t>originál válec (25 000 stran)</t>
  </si>
  <si>
    <t>HP Q5949A</t>
  </si>
  <si>
    <t>CEXV-50</t>
  </si>
  <si>
    <t>CEXV-47C</t>
  </si>
  <si>
    <t>CEXV-47M</t>
  </si>
  <si>
    <t>CEXV-47Y</t>
  </si>
  <si>
    <t>CEXV-47K</t>
  </si>
  <si>
    <t>CANON WT-201</t>
  </si>
  <si>
    <t>odpadní nádobka</t>
  </si>
  <si>
    <t>CEXV-47 černý</t>
  </si>
  <si>
    <t>CEXV-47 modrý</t>
  </si>
  <si>
    <t>CEXV-47 žlutý</t>
  </si>
  <si>
    <t>CEXV-47 purpurový</t>
  </si>
  <si>
    <t>C-EXV-48C</t>
  </si>
  <si>
    <t>C-EXV-48M</t>
  </si>
  <si>
    <t>C-EXV-48Y</t>
  </si>
  <si>
    <t>C-EXV-48K</t>
  </si>
  <si>
    <t>TA-CK8513K</t>
  </si>
  <si>
    <t>originální toner</t>
  </si>
  <si>
    <t>TA  CK8513K</t>
  </si>
  <si>
    <t>TA-CK8513C</t>
  </si>
  <si>
    <t>TA  CK8513C</t>
  </si>
  <si>
    <t>TA-CK8513M</t>
  </si>
  <si>
    <t>TA  CK8513M</t>
  </si>
  <si>
    <t>TA-CK8513Y</t>
  </si>
  <si>
    <t>TA  CK8513Y</t>
  </si>
  <si>
    <t>CK-8530K</t>
  </si>
  <si>
    <t>CK-8530C</t>
  </si>
  <si>
    <t>CK-8530M</t>
  </si>
  <si>
    <t>CK-8530Y</t>
  </si>
  <si>
    <t>CK-5511K</t>
  </si>
  <si>
    <t>CK-5511C</t>
  </si>
  <si>
    <t>CK-5511M</t>
  </si>
  <si>
    <t>CK-5511Y</t>
  </si>
  <si>
    <t>WT-5190</t>
  </si>
  <si>
    <t>TA-CK8532K</t>
  </si>
  <si>
    <t>TA CK8532K</t>
  </si>
  <si>
    <t>TA-CK8532C</t>
  </si>
  <si>
    <t>TA CK8532C</t>
  </si>
  <si>
    <t>TA-CK8532M</t>
  </si>
  <si>
    <t>TA CK8532M</t>
  </si>
  <si>
    <t>TA-CK8532Y</t>
  </si>
  <si>
    <t>TA CK8532Y</t>
  </si>
  <si>
    <t>Kyocera TK-7205</t>
  </si>
  <si>
    <t>TA PK-3013</t>
  </si>
  <si>
    <t>TA CK-7513</t>
  </si>
  <si>
    <t>CF-410X</t>
  </si>
  <si>
    <t>CF-411X</t>
  </si>
  <si>
    <t>CF-412X</t>
  </si>
  <si>
    <t>CF-413X</t>
  </si>
  <si>
    <t>CRG 054 H Black</t>
  </si>
  <si>
    <t>3028C002</t>
  </si>
  <si>
    <t>CRG 054 H Cyan</t>
  </si>
  <si>
    <t>3027C002</t>
  </si>
  <si>
    <t>CRG 054 H Magenta</t>
  </si>
  <si>
    <t>3026C002</t>
  </si>
  <si>
    <t>CRG 054 H Yellow</t>
  </si>
  <si>
    <t>3025C002</t>
  </si>
  <si>
    <t>HP CC530A</t>
  </si>
  <si>
    <t>replika**, kapacita 3500 stran</t>
  </si>
  <si>
    <t>HP CC531A</t>
  </si>
  <si>
    <t>replika**, kapacita 2800 stran</t>
  </si>
  <si>
    <t>HP CC532A</t>
  </si>
  <si>
    <t>HP CC533A</t>
  </si>
  <si>
    <t>replika**, kapacita 1.600 stran</t>
  </si>
  <si>
    <t>HP CE505X</t>
  </si>
  <si>
    <t>replika**, kapacita 6.500 stran</t>
  </si>
  <si>
    <t>HP CB435A</t>
  </si>
  <si>
    <t>replika**, kapacita 1.500 stran</t>
  </si>
  <si>
    <t>HP CB436A</t>
  </si>
  <si>
    <t>replika**, kapacita 2.000 stran</t>
  </si>
  <si>
    <t>HP CE278A</t>
  </si>
  <si>
    <t>replika**, kapacita 2100 stran</t>
  </si>
  <si>
    <t>HP CE285A</t>
  </si>
  <si>
    <t>HP Q7551X</t>
  </si>
  <si>
    <t>replika**, kapacita 13.000 stran</t>
  </si>
  <si>
    <t>HP Q7553X</t>
  </si>
  <si>
    <t>replika**, kapacita 7.000 stran</t>
  </si>
  <si>
    <t>HP Q2612A</t>
  </si>
  <si>
    <t>Cena celkem bez DPH</t>
  </si>
  <si>
    <t>*** - doplňte název výrobce a jeho označení toneru</t>
  </si>
  <si>
    <t>Pozn. * jedná se o předpokládaný odběr tonerů za 1rok</t>
  </si>
  <si>
    <t>Pozn.** jedná se o novou alternativní kazetu, bez žádných použitých částí. Více viz. podmínky dodávky tonerů.</t>
  </si>
  <si>
    <t>Odběratel:MSSS Boskovice p.o.</t>
  </si>
  <si>
    <t>výrobce/typ</t>
  </si>
  <si>
    <t>HP LaserJet 1018</t>
  </si>
  <si>
    <t>HP LaserJet 1005</t>
  </si>
  <si>
    <t>Canon CLI-521BK Black</t>
  </si>
  <si>
    <t>Canon Pixma iP3600</t>
  </si>
  <si>
    <t>Canon PGI-520BK Black</t>
  </si>
  <si>
    <t>Canon CLI-521Y, C, M multipack</t>
  </si>
  <si>
    <t>MLT-D1052L</t>
  </si>
  <si>
    <t>Samsung ML-2525</t>
  </si>
  <si>
    <t>MLT-D205L</t>
  </si>
  <si>
    <t>Samsung ML-3310ND</t>
  </si>
  <si>
    <t>HP LaserJet Enterprise M4555dn</t>
  </si>
  <si>
    <t>HP 78A Black DoublePack CE278AD</t>
  </si>
  <si>
    <t>HP LaserJet Pro P1606dn</t>
  </si>
  <si>
    <t>Azurová tonerová kazeta HP 305A LaserJet (CE411A)</t>
  </si>
  <si>
    <t>HP Color LaserJet M475dn</t>
  </si>
  <si>
    <t>Purpurová tonerová kazeta HP 305A LaserJet (CE413A)</t>
  </si>
  <si>
    <t>Černá tonerová kazeta HP 305XD LaserJet (CE410XD)</t>
  </si>
  <si>
    <t>Žlutá tonerová kazeta HP 305A LaserJet (CE412A)</t>
  </si>
  <si>
    <t xml:space="preserve">HP 950XL černá </t>
  </si>
  <si>
    <t>HP Officejet Pro 8620</t>
  </si>
  <si>
    <t>HP 951XL žlutá</t>
  </si>
  <si>
    <t>HP 951XL azurová</t>
  </si>
  <si>
    <t>HP 951XL purpurová</t>
  </si>
  <si>
    <t>T-4590E</t>
  </si>
  <si>
    <t>Toshiba e-Studio 256</t>
  </si>
  <si>
    <t>HP CF226X č. 26X - 9000 stran</t>
  </si>
  <si>
    <t>HP OfficeJet Pro 9020</t>
  </si>
  <si>
    <t>HP 963XL Žlutá (3JA29AE)</t>
  </si>
  <si>
    <t>HP 963XL Purpurová (3JA28AE)</t>
  </si>
  <si>
    <t>HP 963XL Azurová (3JA27AE)</t>
  </si>
  <si>
    <t>HP 963XL Černá (3JA30AE)</t>
  </si>
  <si>
    <t>HP CF230X č. 30X černý</t>
  </si>
  <si>
    <t>HP LaserJet Pro MFP M227sdn</t>
  </si>
  <si>
    <t>Canon GI-40 PGBK, černá</t>
  </si>
  <si>
    <t>Canon G7040</t>
  </si>
  <si>
    <t>Canon GI-40 C, azurová</t>
  </si>
  <si>
    <t>Canon GI-40 M, magenta</t>
  </si>
  <si>
    <t xml:space="preserve">Canon GI-40 Y, žlutá </t>
  </si>
  <si>
    <t>HP Q7551XC</t>
  </si>
  <si>
    <t>HP LaserJet 3005n</t>
  </si>
  <si>
    <t>Odběratel:Služby Boskovice, s.r.o.</t>
  </si>
  <si>
    <t>Brother - TN-241BK</t>
  </si>
  <si>
    <t>Brother - TN-245C</t>
  </si>
  <si>
    <t>Brother - TN-245M</t>
  </si>
  <si>
    <t>Brother - TN-245Y</t>
  </si>
  <si>
    <t>CANON CRG-054H M</t>
  </si>
  <si>
    <t>CANON CRG-054H Y</t>
  </si>
  <si>
    <t>CANON CRG-054H C</t>
  </si>
  <si>
    <t>CANON CRG-054H BK</t>
  </si>
  <si>
    <t>BROTHER TN-2220</t>
  </si>
  <si>
    <t>BROTHER černý</t>
  </si>
  <si>
    <t>CANNON CRG718BK</t>
  </si>
  <si>
    <t>CANNON 2662B002</t>
  </si>
  <si>
    <t>CANNON CRG718C</t>
  </si>
  <si>
    <t>CANNON 2661B002</t>
  </si>
  <si>
    <t>CANNON CRG718Y</t>
  </si>
  <si>
    <t>CANNON 2660B002</t>
  </si>
  <si>
    <t>CANNON CRG718M</t>
  </si>
  <si>
    <t>CANNON 2659B002</t>
  </si>
  <si>
    <t>CANON CRG-045H M</t>
  </si>
  <si>
    <t>CANON CRG-045H Y</t>
  </si>
  <si>
    <t>CANON CRG-045H C</t>
  </si>
  <si>
    <t>CANON CRG-045H BK</t>
  </si>
  <si>
    <t>CANON CRG-055H M</t>
  </si>
  <si>
    <t>CANON CRG-055H Y</t>
  </si>
  <si>
    <t xml:space="preserve">Odběratel:         Základní škola Boskovice, </t>
  </si>
  <si>
    <t>nám. 9. května 8, Boskovice, 680 01</t>
  </si>
  <si>
    <t>obj. č.</t>
  </si>
  <si>
    <t>Q2612A</t>
  </si>
  <si>
    <t>CB435A</t>
  </si>
  <si>
    <t>CB540A</t>
  </si>
  <si>
    <t>CB541A</t>
  </si>
  <si>
    <t>CB542A</t>
  </si>
  <si>
    <t>CB543A</t>
  </si>
  <si>
    <t>CE505A</t>
  </si>
  <si>
    <t>CE285A</t>
  </si>
  <si>
    <t>526BK</t>
  </si>
  <si>
    <t>526M</t>
  </si>
  <si>
    <t>526C</t>
  </si>
  <si>
    <t>526Y</t>
  </si>
  <si>
    <t>526M,526C,526Y,525PGBK-sada</t>
  </si>
  <si>
    <t>T7891XXL</t>
  </si>
  <si>
    <t>T7892</t>
  </si>
  <si>
    <t>T7893</t>
  </si>
  <si>
    <t>T7894</t>
  </si>
  <si>
    <t>T7892,T7893,T7894 XXL-sada</t>
  </si>
  <si>
    <t>T9441</t>
  </si>
  <si>
    <t>T9442</t>
  </si>
  <si>
    <t>T9443</t>
  </si>
  <si>
    <t>T9444</t>
  </si>
  <si>
    <t>T9442,T9443,T9444-sada</t>
  </si>
  <si>
    <t>Canon CRG-712Bk</t>
  </si>
  <si>
    <t>TN-326-sada CMYK</t>
  </si>
  <si>
    <t>DR-321 (brother)</t>
  </si>
  <si>
    <t>HP953XL-sada CMYK</t>
  </si>
  <si>
    <t>CE505X</t>
  </si>
  <si>
    <t>TK895-sada CMYK</t>
  </si>
  <si>
    <t>Sharp MX-315GT</t>
  </si>
  <si>
    <t>HP C7115A</t>
  </si>
  <si>
    <t>HP CE 310A</t>
  </si>
  <si>
    <t>HP CE 311A</t>
  </si>
  <si>
    <t>HP CE 312A</t>
  </si>
  <si>
    <t>HP CE 313A</t>
  </si>
  <si>
    <t>TN-3480</t>
  </si>
  <si>
    <t>EPSON T9451, T9442, T9443, T9444-multipack</t>
  </si>
  <si>
    <t>EPSON T 6642, T 6643, T 6644, T 6641-multipack</t>
  </si>
  <si>
    <t xml:space="preserve">TN319 (sada CMYK) (Konica Minolta Bizhub C630) </t>
  </si>
  <si>
    <t xml:space="preserve">TN319 </t>
  </si>
  <si>
    <t>Sharp MX-237GT (Sharp MX - M266N)</t>
  </si>
  <si>
    <t>Sharp MX-237GT</t>
  </si>
  <si>
    <t>HP953XL</t>
  </si>
  <si>
    <t>TN 326 BK (Brother HL-L 8350 CDW)</t>
  </si>
  <si>
    <t>TN 326 BK</t>
  </si>
  <si>
    <t>TN 326 Y (Brother HL-L 8350 CDW)</t>
  </si>
  <si>
    <t>TN 326 Y</t>
  </si>
  <si>
    <t>TN 326 M (Brother HL-L 8350 CDW)</t>
  </si>
  <si>
    <t>TN 326 M</t>
  </si>
  <si>
    <t>TN 326 C (Brother HL-L 8350 CDW)</t>
  </si>
  <si>
    <t>TN 326 C</t>
  </si>
  <si>
    <t>Cartridge 719 (Canon i-sensys MF411dw)</t>
  </si>
  <si>
    <t>CRG719H</t>
  </si>
  <si>
    <t>Cartridge 712 (Canon i-sensys LBP 3100)</t>
  </si>
  <si>
    <t>Canon 1870B002</t>
  </si>
  <si>
    <t>HP Q2612A (HP LaserJet 1020)</t>
  </si>
  <si>
    <t>HP CE 310A, HP CE 311A,  HP CE 312A, HP CE 313A</t>
  </si>
  <si>
    <t>Xerox 006 R01573</t>
  </si>
  <si>
    <t>EPSON T9451, T9442, T9443, T9444</t>
  </si>
  <si>
    <t>náplň EPSON T 6642, T 6643, T 6644, T 6641</t>
  </si>
  <si>
    <t>toner Kyocera TK-4105</t>
  </si>
  <si>
    <t>HP 953XL-4 pack(cyan, magenta,yelow, black)</t>
  </si>
  <si>
    <t>TN 216 Y, TN 216 M, TN 216 C, TN 216 K</t>
  </si>
  <si>
    <t>Kulturní zařízeni města Boskovice, příspěvková organizace</t>
  </si>
  <si>
    <t xml:space="preserve"> TN-3480</t>
  </si>
  <si>
    <t>original</t>
  </si>
  <si>
    <t>HP 410X</t>
  </si>
  <si>
    <t>HP 411X</t>
  </si>
  <si>
    <t>HP 412X</t>
  </si>
  <si>
    <t>HP 413X</t>
  </si>
  <si>
    <t>HP Q7553A</t>
  </si>
  <si>
    <t>NRG DT20BLK</t>
  </si>
  <si>
    <t>TNP-21Y</t>
  </si>
  <si>
    <t>TNP-21C</t>
  </si>
  <si>
    <t>TNP-21M</t>
  </si>
  <si>
    <t>TNP-21K</t>
  </si>
  <si>
    <t>Toner Ricoh MP2000</t>
  </si>
  <si>
    <t>TN-241C</t>
  </si>
  <si>
    <t>TN-241M</t>
  </si>
  <si>
    <t>TN-241Y</t>
  </si>
  <si>
    <t>TN-241BK</t>
  </si>
  <si>
    <t>Canon Pixma MG2550 (černá/barevna)</t>
  </si>
  <si>
    <t>Canon Pixma MG2550</t>
  </si>
  <si>
    <t>TN-2421</t>
  </si>
  <si>
    <t>Toner OKI 45807102</t>
  </si>
  <si>
    <t>OKI 45807102</t>
  </si>
  <si>
    <t>TN-116 (A1UC050)</t>
  </si>
  <si>
    <t>replika kapacita 2000 stran</t>
  </si>
  <si>
    <t>brother TN-2010</t>
  </si>
  <si>
    <t>replika kapacita 1000 stran</t>
  </si>
  <si>
    <t>brother DR-2200</t>
  </si>
  <si>
    <t>W1103AD</t>
  </si>
  <si>
    <t>HP Q2612A (2000 str)</t>
  </si>
  <si>
    <t>alternativa</t>
  </si>
  <si>
    <t>alternativa s čipem</t>
  </si>
  <si>
    <t>CE390X</t>
  </si>
  <si>
    <t>HP 83X Black (CF283XD)</t>
  </si>
  <si>
    <t>HP LaserJet Pro M201dw</t>
  </si>
  <si>
    <t>HP LJ PRO MFP M225dn</t>
  </si>
  <si>
    <t>HP LaserJet Pro M426fdw</t>
  </si>
  <si>
    <t>HP LaserJet Pro M402dn</t>
  </si>
  <si>
    <t>Xerox 006R04 M</t>
  </si>
  <si>
    <t>Xerox 006R04 Y</t>
  </si>
  <si>
    <t>Xerox 006R04 C</t>
  </si>
  <si>
    <t>Xerox 006R04 BK</t>
  </si>
  <si>
    <t xml:space="preserve">MLT-D1042S </t>
  </si>
  <si>
    <t>Samsung-scx3205</t>
  </si>
  <si>
    <t xml:space="preserve">TN319 (sada CMYK) </t>
  </si>
  <si>
    <t>Konica Minolta Bizhub C630</t>
  </si>
  <si>
    <t xml:space="preserve">Sharp MX-237GT </t>
  </si>
  <si>
    <t>Sharp MX - M266N</t>
  </si>
  <si>
    <t>Brother HL-L 8350 CDW</t>
  </si>
  <si>
    <t xml:space="preserve">TN 326 BK </t>
  </si>
  <si>
    <t xml:space="preserve">TN 326 Y </t>
  </si>
  <si>
    <t xml:space="preserve">TN 326 M </t>
  </si>
  <si>
    <t xml:space="preserve">TN 326 C </t>
  </si>
  <si>
    <t>Cartridge 719</t>
  </si>
  <si>
    <t>Canon i-sensys MF411dw</t>
  </si>
  <si>
    <t xml:space="preserve">Cartridge 712 </t>
  </si>
  <si>
    <t>Canon i-sensys LBP 3100</t>
  </si>
  <si>
    <t xml:space="preserve">CLT Y404S/ELS </t>
  </si>
  <si>
    <t>Samsung Xpress C480W</t>
  </si>
  <si>
    <t xml:space="preserve">CLT M404S/ELS </t>
  </si>
  <si>
    <t xml:space="preserve">CLT C404S/ELS </t>
  </si>
  <si>
    <t xml:space="preserve">CLT K404S/ELS </t>
  </si>
  <si>
    <t xml:space="preserve">HP Q2612A </t>
  </si>
  <si>
    <t>HP LaserJet 1020</t>
  </si>
  <si>
    <t>náplň EPSON 103 Eco Tank žlutá, purpur,černá, azurová</t>
  </si>
  <si>
    <t>Epson Eco Tank L3210</t>
  </si>
  <si>
    <t>HP LaserJet Pro CP 1025 color</t>
  </si>
  <si>
    <t>Xerox WC5022, ČB laser.mult.A3</t>
  </si>
  <si>
    <t>Brother HL-L5100DN</t>
  </si>
  <si>
    <t>EPSON ink WorkForce Pro WF-C 5710</t>
  </si>
  <si>
    <t>EPSON L382</t>
  </si>
  <si>
    <t>Epson Eco Tank L3110</t>
  </si>
  <si>
    <t>TASKalfa 1800</t>
  </si>
  <si>
    <t>HP Office Jet Pro 8720</t>
  </si>
  <si>
    <t>Konica Minolta bizhub C220</t>
  </si>
  <si>
    <t>Mateřská škola Boskovice, příspěvková organizace,  Lidická 1690, 1691; Boskovice</t>
  </si>
  <si>
    <t>Dodávka tonerů na rok 2023</t>
  </si>
  <si>
    <t>Zadavatel požaduje dodání originálních nebo alternativních tonerových a inkoustových náplní (replika) dle bližší specifikace uvedené v této příloze č. 4 - Kalkulace nabízeného plnění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</si>
</sst>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0\ &quot;Kč&quot;;[Red]\-#,##0\ &quot;Kč&quot;"/>
    <numFmt numFmtId="42" formatCode="_-* #,##0\ &quot;Kč&quot;_-;\-* #,##0\ &quot;Kč&quot;_-;_-* &quot;-&quot;\ &quot;Kč&quot;_-;_-@_-"/>
    <numFmt numFmtId="164" formatCode="#,##0\ _K_č"/>
    <numFmt numFmtId="165" formatCode="#,##0\ &quot;Kč&quot;"/>
  </numFmts>
  <fonts count="21" x14ac:knownFonts="1">
    <font>
      <sz val="10"/>
      <name val="Arial"/>
      <charset val="238"/>
    </font>
    <font>
      <sz val="11"/>
      <name val="Arial"/>
      <family val="2"/>
      <charset val="238"/>
    </font>
    <font>
      <b/>
      <sz val="11"/>
      <name val="Arial"/>
      <family val="2"/>
      <charset val="238"/>
    </font>
    <font>
      <sz val="8"/>
      <name val="Arial"/>
      <family val="2"/>
      <charset val="238"/>
    </font>
    <font>
      <sz val="10"/>
      <name val="Arial"/>
      <family val="2"/>
      <charset val="238"/>
    </font>
    <font>
      <b/>
      <sz val="14"/>
      <name val="Arial CE"/>
      <family val="2"/>
      <charset val="238"/>
    </font>
    <font>
      <sz val="11"/>
      <color theme="1"/>
      <name val="Arial"/>
      <family val="2"/>
      <charset val="238"/>
    </font>
    <font>
      <i/>
      <sz val="11"/>
      <color theme="1"/>
      <name val="Arial"/>
      <family val="2"/>
      <charset val="238"/>
    </font>
    <font>
      <b/>
      <i/>
      <sz val="11"/>
      <color theme="1"/>
      <name val="Arial"/>
      <family val="2"/>
      <charset val="238"/>
    </font>
    <font>
      <sz val="12"/>
      <color rgb="FF000000"/>
      <name val="Calibri"/>
      <family val="2"/>
      <charset val="238"/>
      <scheme val="minor"/>
    </font>
    <font>
      <sz val="12"/>
      <name val="Calibri"/>
      <family val="2"/>
      <charset val="238"/>
      <scheme val="minor"/>
    </font>
    <font>
      <sz val="9"/>
      <color rgb="FF555555"/>
      <name val="Verdana"/>
      <family val="2"/>
      <charset val="238"/>
    </font>
    <font>
      <sz val="11"/>
      <color rgb="FF000000"/>
      <name val="Arial"/>
      <family val="2"/>
      <charset val="238"/>
    </font>
    <font>
      <b/>
      <sz val="10"/>
      <name val="Arial"/>
      <family val="2"/>
      <charset val="238"/>
    </font>
    <font>
      <sz val="10"/>
      <color rgb="FF000000"/>
      <name val="Arial"/>
      <family val="2"/>
      <charset val="238"/>
    </font>
    <font>
      <sz val="12"/>
      <color theme="3"/>
      <name val="Times New Roman"/>
      <family val="1"/>
      <charset val="238"/>
    </font>
    <font>
      <b/>
      <sz val="12"/>
      <color theme="3"/>
      <name val="Times New Roman"/>
      <family val="1"/>
      <charset val="238"/>
    </font>
    <font>
      <sz val="10"/>
      <color rgb="FF0070C0"/>
      <name val="Arial"/>
      <family val="2"/>
      <charset val="238"/>
    </font>
    <font>
      <b/>
      <sz val="11"/>
      <color theme="3"/>
      <name val="Arial"/>
      <family val="2"/>
      <charset val="238"/>
    </font>
    <font>
      <u/>
      <sz val="10"/>
      <color theme="10"/>
      <name val="Arial"/>
      <family val="2"/>
      <charset val="238"/>
    </font>
    <font>
      <sz val="8"/>
      <name val="Arial"/>
      <charset val="238"/>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indexed="22"/>
        <bgColor indexed="64"/>
      </patternFill>
    </fill>
    <fill>
      <patternFill patternType="solid">
        <fgColor indexed="9"/>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2" fillId="0" borderId="0"/>
    <xf numFmtId="0" fontId="19" fillId="0" borderId="0" applyNumberFormat="0" applyFill="0" applyBorder="0" applyAlignment="0" applyProtection="0"/>
  </cellStyleXfs>
  <cellXfs count="161">
    <xf numFmtId="0" fontId="0" fillId="0" borderId="0" xfId="0"/>
    <xf numFmtId="164" fontId="4" fillId="0" borderId="0" xfId="0" applyNumberFormat="1" applyFont="1"/>
    <xf numFmtId="0" fontId="4" fillId="0" borderId="0" xfId="0" applyFont="1"/>
    <xf numFmtId="0" fontId="1" fillId="0" borderId="0" xfId="0" applyFont="1"/>
    <xf numFmtId="164" fontId="2" fillId="2" borderId="6" xfId="0" applyNumberFormat="1" applyFont="1" applyFill="1" applyBorder="1" applyAlignment="1">
      <alignment horizontal="center"/>
    </xf>
    <xf numFmtId="0" fontId="1" fillId="0" borderId="12" xfId="0" applyFont="1" applyBorder="1"/>
    <xf numFmtId="0" fontId="1" fillId="0" borderId="2" xfId="0" applyFont="1" applyBorder="1"/>
    <xf numFmtId="0" fontId="2" fillId="0" borderId="3" xfId="0" applyFont="1" applyBorder="1"/>
    <xf numFmtId="164" fontId="1" fillId="0" borderId="11" xfId="0" applyNumberFormat="1" applyFont="1" applyBorder="1"/>
    <xf numFmtId="0" fontId="1" fillId="0" borderId="11" xfId="0" applyFont="1" applyBorder="1"/>
    <xf numFmtId="165" fontId="2" fillId="0" borderId="4" xfId="0" applyNumberFormat="1" applyFont="1" applyBorder="1"/>
    <xf numFmtId="164" fontId="2" fillId="2" borderId="6" xfId="0" applyNumberFormat="1" applyFont="1" applyFill="1" applyBorder="1" applyAlignment="1">
      <alignment horizontal="center" wrapText="1"/>
    </xf>
    <xf numFmtId="0" fontId="6" fillId="0" borderId="14" xfId="0" applyFont="1" applyBorder="1"/>
    <xf numFmtId="0" fontId="6" fillId="0" borderId="17" xfId="0" applyFont="1" applyBorder="1"/>
    <xf numFmtId="0" fontId="6" fillId="0" borderId="19" xfId="0" applyFont="1" applyBorder="1"/>
    <xf numFmtId="42" fontId="7" fillId="0" borderId="24" xfId="0" applyNumberFormat="1" applyFont="1" applyBorder="1"/>
    <xf numFmtId="42" fontId="7" fillId="0" borderId="28" xfId="0" applyNumberFormat="1" applyFont="1" applyBorder="1"/>
    <xf numFmtId="0" fontId="9" fillId="0" borderId="0" xfId="0" applyFont="1" applyAlignment="1">
      <alignment horizontal="right"/>
    </xf>
    <xf numFmtId="0" fontId="11" fillId="0" borderId="0" xfId="0" applyFont="1"/>
    <xf numFmtId="0" fontId="10" fillId="0" borderId="0" xfId="0" applyFont="1" applyAlignment="1">
      <alignment horizontal="left"/>
    </xf>
    <xf numFmtId="0" fontId="4" fillId="0" borderId="1" xfId="0" applyFont="1" applyBorder="1"/>
    <xf numFmtId="165" fontId="1" fillId="4" borderId="8" xfId="0" applyNumberFormat="1" applyFont="1" applyFill="1" applyBorder="1" applyAlignment="1">
      <alignment horizontal="center"/>
    </xf>
    <xf numFmtId="0" fontId="4" fillId="4" borderId="1" xfId="0" applyFont="1" applyFill="1" applyBorder="1"/>
    <xf numFmtId="165" fontId="4" fillId="0" borderId="1" xfId="0" applyNumberFormat="1" applyFont="1" applyBorder="1" applyAlignment="1">
      <alignment horizontal="center"/>
    </xf>
    <xf numFmtId="0" fontId="14" fillId="0" borderId="1" xfId="0" applyFont="1" applyBorder="1" applyAlignment="1">
      <alignment horizontal="left"/>
    </xf>
    <xf numFmtId="165" fontId="4" fillId="4" borderId="1" xfId="0" applyNumberFormat="1" applyFont="1" applyFill="1" applyBorder="1" applyAlignment="1">
      <alignment horizontal="center"/>
    </xf>
    <xf numFmtId="0" fontId="13" fillId="2" borderId="35" xfId="0" applyFont="1" applyFill="1" applyBorder="1" applyAlignment="1">
      <alignment horizontal="center"/>
    </xf>
    <xf numFmtId="164" fontId="13" fillId="2" borderId="35" xfId="0" applyNumberFormat="1" applyFont="1" applyFill="1" applyBorder="1" applyAlignment="1">
      <alignment horizontal="center"/>
    </xf>
    <xf numFmtId="164" fontId="13" fillId="2" borderId="35" xfId="0" applyNumberFormat="1" applyFont="1" applyFill="1" applyBorder="1" applyAlignment="1">
      <alignment horizontal="center" wrapText="1"/>
    </xf>
    <xf numFmtId="0" fontId="13" fillId="2" borderId="35" xfId="0" applyFont="1" applyFill="1" applyBorder="1" applyAlignment="1">
      <alignment horizontal="center" wrapText="1"/>
    </xf>
    <xf numFmtId="165" fontId="4" fillId="3" borderId="1" xfId="0" applyNumberFormat="1" applyFont="1" applyFill="1" applyBorder="1" applyAlignment="1">
      <alignment horizontal="center"/>
    </xf>
    <xf numFmtId="0" fontId="4" fillId="3" borderId="1" xfId="0" applyFont="1" applyFill="1" applyBorder="1" applyAlignment="1">
      <alignment horizontal="center"/>
    </xf>
    <xf numFmtId="0" fontId="4" fillId="0" borderId="1" xfId="0" applyFont="1" applyBorder="1" applyAlignment="1">
      <alignment horizontal="left"/>
    </xf>
    <xf numFmtId="165" fontId="4" fillId="3" borderId="1" xfId="0" applyNumberFormat="1" applyFont="1" applyFill="1" applyBorder="1" applyAlignment="1">
      <alignment horizontal="left"/>
    </xf>
    <xf numFmtId="1" fontId="4" fillId="4" borderId="1" xfId="0" applyNumberFormat="1" applyFont="1" applyFill="1" applyBorder="1" applyAlignment="1">
      <alignment horizontal="center"/>
    </xf>
    <xf numFmtId="165" fontId="1" fillId="4" borderId="1" xfId="0" applyNumberFormat="1" applyFont="1" applyFill="1" applyBorder="1" applyAlignment="1">
      <alignment horizontal="center"/>
    </xf>
    <xf numFmtId="164" fontId="4" fillId="0" borderId="0" xfId="0" applyNumberFormat="1" applyFont="1" applyAlignment="1">
      <alignment horizontal="left"/>
    </xf>
    <xf numFmtId="0" fontId="4" fillId="0" borderId="5" xfId="0" applyFont="1" applyBorder="1"/>
    <xf numFmtId="165" fontId="4" fillId="0" borderId="5" xfId="0" applyNumberFormat="1" applyFont="1" applyBorder="1" applyAlignment="1">
      <alignment horizontal="center"/>
    </xf>
    <xf numFmtId="165" fontId="1" fillId="4" borderId="34" xfId="0" applyNumberFormat="1" applyFont="1" applyFill="1" applyBorder="1" applyAlignment="1">
      <alignment horizontal="center"/>
    </xf>
    <xf numFmtId="0" fontId="1" fillId="0" borderId="20" xfId="0" applyFont="1" applyBorder="1"/>
    <xf numFmtId="0" fontId="0" fillId="0" borderId="1" xfId="0" applyBorder="1"/>
    <xf numFmtId="0" fontId="0" fillId="0" borderId="0" xfId="0" applyAlignment="1">
      <alignment horizontal="center"/>
    </xf>
    <xf numFmtId="165" fontId="4" fillId="3" borderId="27" xfId="0" applyNumberFormat="1" applyFont="1" applyFill="1" applyBorder="1" applyAlignment="1">
      <alignment horizontal="left"/>
    </xf>
    <xf numFmtId="165" fontId="4" fillId="0" borderId="27" xfId="0" applyNumberFormat="1" applyFont="1" applyBorder="1" applyAlignment="1">
      <alignment horizontal="center"/>
    </xf>
    <xf numFmtId="1" fontId="4" fillId="0" borderId="1" xfId="0" applyNumberFormat="1" applyFont="1" applyBorder="1" applyAlignment="1">
      <alignment horizontal="center"/>
    </xf>
    <xf numFmtId="42" fontId="7" fillId="0" borderId="8" xfId="0" applyNumberFormat="1" applyFont="1" applyBorder="1"/>
    <xf numFmtId="42" fontId="8" fillId="2" borderId="13" xfId="0" applyNumberFormat="1" applyFont="1" applyFill="1" applyBorder="1"/>
    <xf numFmtId="42" fontId="7" fillId="0" borderId="13" xfId="0" applyNumberFormat="1" applyFont="1" applyBorder="1"/>
    <xf numFmtId="42" fontId="8" fillId="2" borderId="4" xfId="0" applyNumberFormat="1" applyFont="1" applyFill="1" applyBorder="1"/>
    <xf numFmtId="164" fontId="1" fillId="0" borderId="20" xfId="0" applyNumberFormat="1" applyFont="1" applyBorder="1"/>
    <xf numFmtId="0" fontId="2" fillId="2" borderId="35" xfId="0" applyFont="1" applyFill="1" applyBorder="1" applyAlignment="1">
      <alignment horizontal="center"/>
    </xf>
    <xf numFmtId="0" fontId="2" fillId="2" borderId="35" xfId="0" applyFont="1" applyFill="1" applyBorder="1" applyAlignment="1">
      <alignment horizontal="center" wrapText="1"/>
    </xf>
    <xf numFmtId="0" fontId="7" fillId="0" borderId="25" xfId="0" applyFont="1" applyBorder="1" applyAlignment="1">
      <alignment horizontal="left"/>
    </xf>
    <xf numFmtId="0" fontId="7" fillId="0" borderId="26" xfId="0" applyFont="1" applyBorder="1" applyAlignment="1">
      <alignment horizontal="left"/>
    </xf>
    <xf numFmtId="0" fontId="13" fillId="0" borderId="38" xfId="0" applyFont="1" applyBorder="1"/>
    <xf numFmtId="0" fontId="4" fillId="0" borderId="20" xfId="0" applyFont="1" applyBorder="1"/>
    <xf numFmtId="164" fontId="4" fillId="0" borderId="20" xfId="0" applyNumberFormat="1" applyFont="1" applyBorder="1"/>
    <xf numFmtId="0" fontId="4" fillId="4" borderId="1" xfId="0" applyFont="1" applyFill="1" applyBorder="1" applyAlignment="1">
      <alignment horizontal="center"/>
    </xf>
    <xf numFmtId="0" fontId="4" fillId="0" borderId="1" xfId="0" applyFont="1" applyBorder="1" applyAlignment="1">
      <alignment horizontal="center"/>
    </xf>
    <xf numFmtId="0" fontId="2" fillId="0" borderId="38" xfId="0" applyFont="1" applyBorder="1"/>
    <xf numFmtId="164" fontId="2" fillId="5" borderId="6" xfId="0" applyNumberFormat="1" applyFont="1" applyFill="1" applyBorder="1" applyAlignment="1">
      <alignment horizontal="center" wrapText="1"/>
    </xf>
    <xf numFmtId="0" fontId="2" fillId="5" borderId="4" xfId="0" applyFont="1" applyFill="1" applyBorder="1" applyAlignment="1">
      <alignment horizontal="center" wrapText="1"/>
    </xf>
    <xf numFmtId="165" fontId="4" fillId="4" borderId="5" xfId="0" applyNumberFormat="1" applyFont="1" applyFill="1" applyBorder="1" applyAlignment="1">
      <alignment horizontal="center"/>
    </xf>
    <xf numFmtId="0" fontId="15" fillId="0" borderId="0" xfId="0" applyFont="1" applyAlignment="1">
      <alignment vertical="center"/>
    </xf>
    <xf numFmtId="0" fontId="15" fillId="0" borderId="0" xfId="0" applyFont="1"/>
    <xf numFmtId="0" fontId="16" fillId="0" borderId="0" xfId="0" applyFont="1" applyAlignment="1">
      <alignment vertical="center"/>
    </xf>
    <xf numFmtId="0" fontId="17" fillId="0" borderId="0" xfId="0" applyFont="1"/>
    <xf numFmtId="165" fontId="1" fillId="6" borderId="8" xfId="0" applyNumberFormat="1" applyFont="1" applyFill="1" applyBorder="1" applyAlignment="1">
      <alignment horizontal="center" wrapText="1"/>
    </xf>
    <xf numFmtId="0" fontId="2" fillId="5" borderId="35" xfId="0" applyFont="1" applyFill="1" applyBorder="1" applyAlignment="1">
      <alignment horizontal="center"/>
    </xf>
    <xf numFmtId="164" fontId="2" fillId="5" borderId="6" xfId="0" applyNumberFormat="1" applyFont="1" applyFill="1" applyBorder="1" applyAlignment="1">
      <alignment horizontal="center"/>
    </xf>
    <xf numFmtId="0" fontId="1" fillId="6" borderId="41" xfId="0" applyFont="1" applyFill="1" applyBorder="1" applyAlignment="1">
      <alignment horizontal="left"/>
    </xf>
    <xf numFmtId="165" fontId="1" fillId="6" borderId="36" xfId="0" applyNumberFormat="1" applyFont="1" applyFill="1" applyBorder="1" applyAlignment="1">
      <alignment horizontal="center"/>
    </xf>
    <xf numFmtId="0" fontId="1" fillId="6" borderId="40" xfId="0" applyFont="1" applyFill="1" applyBorder="1" applyAlignment="1">
      <alignment horizontal="left"/>
    </xf>
    <xf numFmtId="0" fontId="1" fillId="6" borderId="5" xfId="0" applyFont="1" applyFill="1" applyBorder="1" applyAlignment="1">
      <alignment horizontal="center"/>
    </xf>
    <xf numFmtId="165" fontId="1" fillId="6" borderId="10" xfId="0" applyNumberFormat="1" applyFont="1" applyFill="1" applyBorder="1" applyAlignment="1">
      <alignment horizontal="center"/>
    </xf>
    <xf numFmtId="0" fontId="1" fillId="6" borderId="7" xfId="0" applyFont="1" applyFill="1" applyBorder="1" applyAlignment="1">
      <alignment horizontal="left"/>
    </xf>
    <xf numFmtId="165" fontId="1" fillId="6" borderId="1" xfId="0" applyNumberFormat="1" applyFont="1" applyFill="1" applyBorder="1" applyAlignment="1">
      <alignment horizontal="center"/>
    </xf>
    <xf numFmtId="0" fontId="1" fillId="6" borderId="1" xfId="0" applyFont="1" applyFill="1" applyBorder="1" applyAlignment="1">
      <alignment horizontal="left"/>
    </xf>
    <xf numFmtId="0" fontId="1" fillId="6" borderId="1" xfId="0" applyFont="1" applyFill="1" applyBorder="1" applyAlignment="1">
      <alignment horizontal="center"/>
    </xf>
    <xf numFmtId="0" fontId="1" fillId="0" borderId="7" xfId="0" applyFont="1" applyBorder="1"/>
    <xf numFmtId="165" fontId="1" fillId="0" borderId="1" xfId="0" applyNumberFormat="1" applyFont="1" applyBorder="1" applyAlignment="1">
      <alignment horizontal="center"/>
    </xf>
    <xf numFmtId="0" fontId="1" fillId="0" borderId="1" xfId="0" applyFont="1" applyBorder="1"/>
    <xf numFmtId="0" fontId="1" fillId="0" borderId="1" xfId="0" applyFont="1" applyBorder="1" applyAlignment="1">
      <alignment horizontal="center"/>
    </xf>
    <xf numFmtId="0" fontId="1" fillId="0" borderId="9" xfId="0" applyFont="1" applyBorder="1"/>
    <xf numFmtId="0" fontId="1" fillId="0" borderId="5" xfId="0" applyFont="1" applyBorder="1"/>
    <xf numFmtId="0" fontId="1" fillId="0" borderId="5" xfId="0" applyFont="1" applyBorder="1" applyAlignment="1">
      <alignment horizontal="center"/>
    </xf>
    <xf numFmtId="0" fontId="1" fillId="0" borderId="2" xfId="0" applyFont="1" applyBorder="1" applyAlignment="1">
      <alignment horizontal="center"/>
    </xf>
    <xf numFmtId="165" fontId="1" fillId="0" borderId="2" xfId="0" applyNumberFormat="1" applyFont="1" applyBorder="1" applyAlignment="1">
      <alignment horizontal="center"/>
    </xf>
    <xf numFmtId="0" fontId="1" fillId="0" borderId="25" xfId="0" applyFont="1" applyBorder="1"/>
    <xf numFmtId="165" fontId="1" fillId="0" borderId="5" xfId="0" applyNumberFormat="1" applyFont="1" applyBorder="1" applyAlignment="1">
      <alignment horizontal="center"/>
    </xf>
    <xf numFmtId="0" fontId="4" fillId="0" borderId="7" xfId="0" applyFont="1" applyBorder="1"/>
    <xf numFmtId="0" fontId="13" fillId="2" borderId="42" xfId="0" applyFont="1" applyFill="1" applyBorder="1" applyAlignment="1">
      <alignment horizontal="center"/>
    </xf>
    <xf numFmtId="164" fontId="13" fillId="2" borderId="40" xfId="0" applyNumberFormat="1" applyFont="1" applyFill="1" applyBorder="1" applyAlignment="1">
      <alignment horizontal="center"/>
    </xf>
    <xf numFmtId="164" fontId="13" fillId="2" borderId="40" xfId="0" applyNumberFormat="1" applyFont="1" applyFill="1" applyBorder="1" applyAlignment="1">
      <alignment horizontal="center" wrapText="1"/>
    </xf>
    <xf numFmtId="0" fontId="13" fillId="2" borderId="43" xfId="0" applyFont="1" applyFill="1" applyBorder="1" applyAlignment="1">
      <alignment horizontal="center" wrapText="1"/>
    </xf>
    <xf numFmtId="165" fontId="4" fillId="0" borderId="1" xfId="0" applyNumberFormat="1" applyFont="1" applyBorder="1"/>
    <xf numFmtId="165" fontId="4" fillId="4" borderId="1" xfId="0" applyNumberFormat="1" applyFont="1" applyFill="1" applyBorder="1"/>
    <xf numFmtId="0" fontId="0" fillId="0" borderId="7" xfId="0" applyBorder="1"/>
    <xf numFmtId="0" fontId="4" fillId="0" borderId="2" xfId="0" applyFont="1" applyBorder="1"/>
    <xf numFmtId="165" fontId="4" fillId="3" borderId="2" xfId="0" applyNumberFormat="1" applyFont="1" applyFill="1" applyBorder="1" applyAlignment="1">
      <alignment horizontal="center"/>
    </xf>
    <xf numFmtId="0" fontId="4" fillId="3" borderId="2" xfId="0" applyFont="1" applyFill="1" applyBorder="1" applyAlignment="1">
      <alignment horizontal="center"/>
    </xf>
    <xf numFmtId="165" fontId="4" fillId="0" borderId="2" xfId="0" applyNumberFormat="1" applyFont="1" applyBorder="1" applyAlignment="1">
      <alignment horizontal="center"/>
    </xf>
    <xf numFmtId="1" fontId="4" fillId="0" borderId="2" xfId="0" applyNumberFormat="1" applyFont="1" applyBorder="1" applyAlignment="1">
      <alignment horizontal="center"/>
    </xf>
    <xf numFmtId="0" fontId="14" fillId="0" borderId="1" xfId="0" applyFont="1" applyBorder="1"/>
    <xf numFmtId="165" fontId="1" fillId="0" borderId="8" xfId="0" applyNumberFormat="1" applyFont="1" applyBorder="1" applyAlignment="1">
      <alignment horizontal="center"/>
    </xf>
    <xf numFmtId="165" fontId="1" fillId="0" borderId="10" xfId="0" applyNumberFormat="1" applyFont="1" applyBorder="1" applyAlignment="1">
      <alignment horizontal="center"/>
    </xf>
    <xf numFmtId="0" fontId="0" fillId="0" borderId="7" xfId="0" applyBorder="1" applyAlignment="1">
      <alignment wrapText="1"/>
    </xf>
    <xf numFmtId="0" fontId="0" fillId="0" borderId="7" xfId="0" applyBorder="1" applyAlignment="1">
      <alignment vertical="center" wrapText="1"/>
    </xf>
    <xf numFmtId="0" fontId="0" fillId="0" borderId="33" xfId="0" applyBorder="1"/>
    <xf numFmtId="165" fontId="1" fillId="0" borderId="13" xfId="0" applyNumberFormat="1" applyFont="1" applyBorder="1" applyAlignment="1">
      <alignment horizontal="center"/>
    </xf>
    <xf numFmtId="0" fontId="2" fillId="6" borderId="1" xfId="0" applyFont="1" applyFill="1" applyBorder="1" applyAlignment="1">
      <alignment horizontal="center"/>
    </xf>
    <xf numFmtId="0" fontId="2" fillId="6" borderId="2" xfId="0" applyFont="1" applyFill="1" applyBorder="1" applyAlignment="1">
      <alignment horizontal="center"/>
    </xf>
    <xf numFmtId="165" fontId="1" fillId="6" borderId="13" xfId="0" applyNumberFormat="1" applyFont="1" applyFill="1" applyBorder="1" applyAlignment="1">
      <alignment horizontal="center" wrapText="1"/>
    </xf>
    <xf numFmtId="165" fontId="1" fillId="6" borderId="1" xfId="0" applyNumberFormat="1" applyFont="1" applyFill="1" applyBorder="1" applyAlignment="1">
      <alignment horizontal="center" wrapText="1"/>
    </xf>
    <xf numFmtId="165" fontId="1" fillId="4" borderId="5" xfId="0" applyNumberFormat="1" applyFont="1" applyFill="1" applyBorder="1"/>
    <xf numFmtId="165" fontId="1" fillId="4" borderId="1" xfId="0" applyNumberFormat="1" applyFont="1" applyFill="1" applyBorder="1" applyAlignment="1">
      <alignment wrapText="1"/>
    </xf>
    <xf numFmtId="165" fontId="1" fillId="4" borderId="27" xfId="0" applyNumberFormat="1" applyFont="1" applyFill="1" applyBorder="1" applyAlignment="1">
      <alignment wrapText="1"/>
    </xf>
    <xf numFmtId="165" fontId="1" fillId="4" borderId="2" xfId="0" applyNumberFormat="1" applyFont="1" applyFill="1" applyBorder="1" applyAlignment="1">
      <alignment wrapText="1"/>
    </xf>
    <xf numFmtId="6" fontId="4" fillId="0" borderId="20" xfId="0" applyNumberFormat="1" applyFont="1" applyBorder="1"/>
    <xf numFmtId="0" fontId="4" fillId="0" borderId="38" xfId="0" applyFont="1" applyBorder="1"/>
    <xf numFmtId="0" fontId="4" fillId="0" borderId="20" xfId="0" applyFont="1" applyBorder="1" applyAlignment="1">
      <alignment horizontal="center"/>
    </xf>
    <xf numFmtId="165" fontId="0" fillId="0" borderId="0" xfId="0" applyNumberFormat="1"/>
    <xf numFmtId="0" fontId="4" fillId="4" borderId="7" xfId="0" applyFont="1" applyFill="1" applyBorder="1" applyAlignment="1">
      <alignment horizontal="left"/>
    </xf>
    <xf numFmtId="165" fontId="4" fillId="4" borderId="8" xfId="0" applyNumberFormat="1" applyFont="1" applyFill="1" applyBorder="1" applyAlignment="1">
      <alignment horizontal="center"/>
    </xf>
    <xf numFmtId="0" fontId="4" fillId="4" borderId="7" xfId="0" applyFont="1" applyFill="1" applyBorder="1"/>
    <xf numFmtId="0" fontId="4" fillId="0" borderId="37" xfId="0" applyFont="1" applyBorder="1" applyAlignment="1">
      <alignment horizontal="center"/>
    </xf>
    <xf numFmtId="165" fontId="13" fillId="0" borderId="39" xfId="0" applyNumberFormat="1" applyFont="1" applyBorder="1" applyAlignment="1">
      <alignment horizontal="center"/>
    </xf>
    <xf numFmtId="0" fontId="4" fillId="0" borderId="12" xfId="0" applyFont="1" applyBorder="1"/>
    <xf numFmtId="165" fontId="1" fillId="4" borderId="2" xfId="0" applyNumberFormat="1" applyFont="1" applyFill="1" applyBorder="1" applyAlignment="1">
      <alignment horizontal="center"/>
    </xf>
    <xf numFmtId="0" fontId="0" fillId="0" borderId="44" xfId="0" applyBorder="1"/>
    <xf numFmtId="0" fontId="4" fillId="0" borderId="44" xfId="0" applyFont="1" applyBorder="1"/>
    <xf numFmtId="0" fontId="4" fillId="0" borderId="45" xfId="0" applyFont="1" applyBorder="1"/>
    <xf numFmtId="0" fontId="0" fillId="0" borderId="27" xfId="0" applyBorder="1" applyAlignment="1">
      <alignment horizontal="center"/>
    </xf>
    <xf numFmtId="0" fontId="0" fillId="0" borderId="46" xfId="0" applyBorder="1" applyAlignment="1">
      <alignment horizontal="center"/>
    </xf>
    <xf numFmtId="0" fontId="0" fillId="0" borderId="0" xfId="0" applyBorder="1"/>
    <xf numFmtId="165" fontId="1" fillId="4" borderId="5" xfId="0" applyNumberFormat="1" applyFont="1" applyFill="1" applyBorder="1" applyAlignment="1">
      <alignment horizontal="center"/>
    </xf>
    <xf numFmtId="0" fontId="0" fillId="0" borderId="0" xfId="0" applyBorder="1" applyAlignment="1">
      <alignment horizontal="center"/>
    </xf>
    <xf numFmtId="165" fontId="1" fillId="4" borderId="10" xfId="0" applyNumberFormat="1" applyFont="1" applyFill="1" applyBorder="1" applyAlignment="1">
      <alignment horizontal="center"/>
    </xf>
    <xf numFmtId="165" fontId="2" fillId="0" borderId="4" xfId="0" applyNumberFormat="1" applyFont="1" applyBorder="1" applyAlignment="1">
      <alignment horizontal="center"/>
    </xf>
    <xf numFmtId="165" fontId="2" fillId="0" borderId="39" xfId="0" applyNumberFormat="1" applyFont="1" applyBorder="1" applyAlignment="1">
      <alignment horizontal="center"/>
    </xf>
    <xf numFmtId="0" fontId="18" fillId="0" borderId="0" xfId="0" applyFont="1" applyAlignment="1">
      <alignment horizontal="center" vertical="center"/>
    </xf>
    <xf numFmtId="0" fontId="8" fillId="2" borderId="25" xfId="0" applyFont="1" applyFill="1" applyBorder="1" applyAlignment="1">
      <alignment horizontal="left"/>
    </xf>
    <xf numFmtId="0" fontId="8" fillId="2" borderId="26" xfId="0" applyFont="1" applyFill="1" applyBorder="1" applyAlignment="1">
      <alignment horizontal="left"/>
    </xf>
    <xf numFmtId="0" fontId="7" fillId="0" borderId="31" xfId="0" applyFont="1" applyBorder="1" applyAlignment="1">
      <alignment horizontal="left"/>
    </xf>
    <xf numFmtId="0" fontId="7" fillId="0" borderId="32" xfId="0" applyFont="1" applyBorder="1" applyAlignment="1">
      <alignment horizontal="left"/>
    </xf>
    <xf numFmtId="0" fontId="8" fillId="2" borderId="29" xfId="0" applyFont="1" applyFill="1" applyBorder="1" applyAlignment="1">
      <alignment horizontal="left"/>
    </xf>
    <xf numFmtId="0" fontId="8" fillId="2" borderId="11" xfId="0" applyFont="1" applyFill="1" applyBorder="1" applyAlignment="1">
      <alignment horizontal="left"/>
    </xf>
    <xf numFmtId="0" fontId="5" fillId="0" borderId="0" xfId="0" applyFont="1" applyAlignment="1">
      <alignment horizontal="center"/>
    </xf>
    <xf numFmtId="0" fontId="1" fillId="0" borderId="15" xfId="0" applyFont="1" applyBorder="1" applyAlignment="1">
      <alignment horizontal="left" vertical="center"/>
    </xf>
    <xf numFmtId="0" fontId="1" fillId="0" borderId="16" xfId="0" applyFont="1" applyBorder="1" applyAlignment="1">
      <alignment horizontal="left" vertical="center"/>
    </xf>
    <xf numFmtId="0" fontId="4" fillId="0" borderId="0" xfId="0" applyFont="1" applyAlignment="1">
      <alignment horizontal="left" vertical="center"/>
    </xf>
    <xf numFmtId="0" fontId="4" fillId="0" borderId="18" xfId="0" applyFont="1" applyBorder="1" applyAlignment="1">
      <alignment horizontal="left" vertical="center"/>
    </xf>
    <xf numFmtId="0" fontId="6" fillId="0" borderId="20" xfId="0" applyFont="1" applyBorder="1" applyAlignment="1">
      <alignment horizontal="left"/>
    </xf>
    <xf numFmtId="0" fontId="6" fillId="0" borderId="21" xfId="0" applyFont="1" applyBorder="1" applyAlignment="1">
      <alignment horizontal="left"/>
    </xf>
    <xf numFmtId="0" fontId="7" fillId="0" borderId="22" xfId="0" applyFont="1" applyBorder="1" applyAlignment="1">
      <alignment horizontal="left"/>
    </xf>
    <xf numFmtId="0" fontId="7" fillId="0" borderId="23" xfId="0" applyFont="1" applyBorder="1" applyAlignment="1">
      <alignment horizontal="left"/>
    </xf>
    <xf numFmtId="0" fontId="7" fillId="0" borderId="30" xfId="0" applyFont="1" applyBorder="1" applyAlignment="1">
      <alignment horizontal="left"/>
    </xf>
    <xf numFmtId="0" fontId="7" fillId="0" borderId="25" xfId="0" applyFont="1" applyBorder="1" applyAlignment="1">
      <alignment horizontal="left"/>
    </xf>
    <xf numFmtId="0" fontId="7" fillId="0" borderId="26" xfId="0" applyFont="1" applyBorder="1" applyAlignment="1">
      <alignment horizontal="left"/>
    </xf>
    <xf numFmtId="0" fontId="7" fillId="0" borderId="27" xfId="0" applyFont="1" applyBorder="1" applyAlignment="1">
      <alignment horizontal="left"/>
    </xf>
  </cellXfs>
  <cellStyles count="3">
    <cellStyle name="Hypertextový odkaz 2" xfId="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8"/>
  <sheetViews>
    <sheetView tabSelected="1" zoomScaleNormal="100" workbookViewId="0">
      <selection activeCell="A19" sqref="A19"/>
    </sheetView>
  </sheetViews>
  <sheetFormatPr defaultRowHeight="12.75" x14ac:dyDescent="0.2"/>
  <sheetData>
    <row r="1" spans="1:17" ht="33.75" customHeight="1" x14ac:dyDescent="0.2">
      <c r="A1" s="141" t="s">
        <v>0</v>
      </c>
      <c r="B1" s="141"/>
      <c r="C1" s="141"/>
      <c r="D1" s="141"/>
      <c r="E1" s="141"/>
      <c r="F1" s="141"/>
      <c r="G1" s="141"/>
      <c r="H1" s="141"/>
      <c r="I1" s="141"/>
      <c r="J1" s="141"/>
      <c r="K1" s="141"/>
      <c r="L1" s="141"/>
      <c r="M1" s="141"/>
      <c r="N1" s="141"/>
      <c r="O1" s="141"/>
      <c r="P1" s="141"/>
      <c r="Q1" s="141"/>
    </row>
    <row r="2" spans="1:17" ht="15.75" x14ac:dyDescent="0.2">
      <c r="A2" s="64" t="s">
        <v>377</v>
      </c>
      <c r="B2" s="67"/>
    </row>
    <row r="3" spans="1:17" ht="15.75" x14ac:dyDescent="0.25">
      <c r="A3" s="65"/>
      <c r="B3" s="67"/>
    </row>
    <row r="4" spans="1:17" ht="15.75" x14ac:dyDescent="0.2">
      <c r="A4" s="66" t="s">
        <v>1</v>
      </c>
      <c r="B4" s="67"/>
    </row>
    <row r="5" spans="1:17" ht="15.75" x14ac:dyDescent="0.25">
      <c r="A5" s="65"/>
      <c r="B5" s="67"/>
    </row>
    <row r="6" spans="1:17" ht="15.75" x14ac:dyDescent="0.2">
      <c r="A6" s="66" t="s">
        <v>2</v>
      </c>
      <c r="B6" s="67"/>
    </row>
    <row r="7" spans="1:17" ht="15.75" x14ac:dyDescent="0.25">
      <c r="A7" s="65"/>
      <c r="B7" s="67"/>
    </row>
    <row r="8" spans="1:17" ht="15.75" x14ac:dyDescent="0.2">
      <c r="A8" s="64" t="s">
        <v>3</v>
      </c>
      <c r="B8" s="67"/>
    </row>
    <row r="9" spans="1:17" ht="15.75" x14ac:dyDescent="0.25">
      <c r="A9" s="65"/>
      <c r="B9" s="67"/>
    </row>
    <row r="10" spans="1:17" ht="15.75" x14ac:dyDescent="0.2">
      <c r="A10" s="64" t="s">
        <v>4</v>
      </c>
      <c r="B10" s="67"/>
    </row>
    <row r="11" spans="1:17" ht="15.75" x14ac:dyDescent="0.25">
      <c r="A11" s="65"/>
      <c r="B11" s="67"/>
    </row>
    <row r="12" spans="1:17" ht="15.75" x14ac:dyDescent="0.2">
      <c r="A12" s="64" t="s">
        <v>5</v>
      </c>
      <c r="B12" s="67"/>
    </row>
    <row r="13" spans="1:17" ht="15.75" x14ac:dyDescent="0.2">
      <c r="A13" s="64" t="s">
        <v>6</v>
      </c>
      <c r="B13" s="67"/>
    </row>
    <row r="14" spans="1:17" ht="15.75" x14ac:dyDescent="0.2">
      <c r="A14" s="64" t="s">
        <v>7</v>
      </c>
      <c r="B14" s="67"/>
    </row>
    <row r="15" spans="1:17" ht="15.75" x14ac:dyDescent="0.25">
      <c r="A15" s="65"/>
      <c r="B15" s="67"/>
    </row>
    <row r="16" spans="1:17" ht="15.75" x14ac:dyDescent="0.2">
      <c r="A16" s="64" t="s">
        <v>8</v>
      </c>
      <c r="B16" s="67"/>
    </row>
    <row r="17" spans="1:2" ht="15.75" x14ac:dyDescent="0.25">
      <c r="A17" s="65"/>
      <c r="B17" s="67"/>
    </row>
    <row r="18" spans="1:2" ht="15.75" x14ac:dyDescent="0.25">
      <c r="A18" s="65" t="s">
        <v>9</v>
      </c>
      <c r="B18" s="67"/>
    </row>
  </sheetData>
  <mergeCells count="1">
    <mergeCell ref="A1:Q1"/>
  </mergeCells>
  <pageMargins left="0.7" right="0.7" top="0.78740157499999996" bottom="0.78740157499999996" header="0.3" footer="0.3"/>
  <pageSetup paperSize="9"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
  <sheetViews>
    <sheetView zoomScaleNormal="100" workbookViewId="0">
      <selection activeCell="C21" sqref="C21"/>
    </sheetView>
  </sheetViews>
  <sheetFormatPr defaultRowHeight="12.75" x14ac:dyDescent="0.2"/>
  <cols>
    <col min="1" max="1" width="24.5703125" customWidth="1"/>
    <col min="3" max="3" width="15.42578125" customWidth="1"/>
    <col min="4" max="4" width="36.5703125" customWidth="1"/>
  </cols>
  <sheetData>
    <row r="1" spans="1:4" ht="18" x14ac:dyDescent="0.25">
      <c r="A1" s="148" t="s">
        <v>10</v>
      </c>
      <c r="B1" s="148"/>
      <c r="C1" s="148"/>
      <c r="D1" s="148"/>
    </row>
    <row r="2" spans="1:4" ht="13.5" thickBot="1" x14ac:dyDescent="0.25"/>
    <row r="3" spans="1:4" ht="14.25" x14ac:dyDescent="0.2">
      <c r="A3" s="12" t="s">
        <v>11</v>
      </c>
      <c r="B3" s="149" t="s">
        <v>376</v>
      </c>
      <c r="C3" s="149"/>
      <c r="D3" s="150"/>
    </row>
    <row r="4" spans="1:4" ht="14.25" x14ac:dyDescent="0.2">
      <c r="A4" s="13"/>
      <c r="B4" s="151"/>
      <c r="C4" s="151"/>
      <c r="D4" s="152"/>
    </row>
    <row r="5" spans="1:4" ht="15" thickBot="1" x14ac:dyDescent="0.25">
      <c r="A5" s="14" t="s">
        <v>12</v>
      </c>
      <c r="B5" s="153" t="s">
        <v>13</v>
      </c>
      <c r="C5" s="153"/>
      <c r="D5" s="154"/>
    </row>
    <row r="7" spans="1:4" ht="13.5" thickBot="1" x14ac:dyDescent="0.25"/>
    <row r="8" spans="1:4" ht="14.25" x14ac:dyDescent="0.2">
      <c r="A8" s="155" t="s">
        <v>13</v>
      </c>
      <c r="B8" s="156"/>
      <c r="C8" s="157"/>
      <c r="D8" s="15">
        <f>'město Boskovice'!F102</f>
        <v>0</v>
      </c>
    </row>
    <row r="9" spans="1:4" ht="14.25" x14ac:dyDescent="0.2">
      <c r="A9" s="158" t="s">
        <v>14</v>
      </c>
      <c r="B9" s="159"/>
      <c r="C9" s="160"/>
      <c r="D9" s="16">
        <f>'MSSS Boskovice'!F35</f>
        <v>0</v>
      </c>
    </row>
    <row r="10" spans="1:4" ht="14.25" x14ac:dyDescent="0.2">
      <c r="A10" s="158" t="s">
        <v>15</v>
      </c>
      <c r="B10" s="159"/>
      <c r="C10" s="159"/>
      <c r="D10" s="46">
        <f>'Služby Boskovice'!F26</f>
        <v>0</v>
      </c>
    </row>
    <row r="11" spans="1:4" ht="14.25" x14ac:dyDescent="0.2">
      <c r="A11" s="53" t="s">
        <v>16</v>
      </c>
      <c r="B11" s="54"/>
      <c r="C11" s="54"/>
      <c r="D11" s="46">
        <f>Zš!F90</f>
        <v>0</v>
      </c>
    </row>
    <row r="12" spans="1:4" ht="14.25" x14ac:dyDescent="0.2">
      <c r="A12" s="53" t="s">
        <v>17</v>
      </c>
      <c r="B12" s="54"/>
      <c r="C12" s="54"/>
      <c r="D12" s="46">
        <f>'KZMB Boskovice'!F27</f>
        <v>0</v>
      </c>
    </row>
    <row r="13" spans="1:4" ht="14.25" x14ac:dyDescent="0.2">
      <c r="A13" s="53" t="s">
        <v>18</v>
      </c>
      <c r="B13" s="54"/>
      <c r="C13" s="54"/>
      <c r="D13" s="48">
        <f>'MŠ Boskovice'!F18</f>
        <v>0</v>
      </c>
    </row>
    <row r="14" spans="1:4" ht="14.25" x14ac:dyDescent="0.2">
      <c r="A14" s="142" t="s">
        <v>19</v>
      </c>
      <c r="B14" s="143"/>
      <c r="C14" s="143"/>
      <c r="D14" s="47">
        <f>SUM(D8:D13)</f>
        <v>0</v>
      </c>
    </row>
    <row r="15" spans="1:4" ht="15" thickBot="1" x14ac:dyDescent="0.25">
      <c r="A15" s="144" t="s">
        <v>20</v>
      </c>
      <c r="B15" s="145"/>
      <c r="C15" s="145"/>
      <c r="D15" s="48">
        <f>D14*0.21</f>
        <v>0</v>
      </c>
    </row>
    <row r="16" spans="1:4" ht="15" thickBot="1" x14ac:dyDescent="0.25">
      <c r="A16" s="146" t="s">
        <v>21</v>
      </c>
      <c r="B16" s="147"/>
      <c r="C16" s="147"/>
      <c r="D16" s="49">
        <f>SUM(D14:D15)</f>
        <v>0</v>
      </c>
    </row>
  </sheetData>
  <mergeCells count="10">
    <mergeCell ref="A14:C14"/>
    <mergeCell ref="A15:C15"/>
    <mergeCell ref="A16:C16"/>
    <mergeCell ref="A1:D1"/>
    <mergeCell ref="B3:D3"/>
    <mergeCell ref="B4:D4"/>
    <mergeCell ref="B5:D5"/>
    <mergeCell ref="A8:C8"/>
    <mergeCell ref="A9:C9"/>
    <mergeCell ref="A10:C10"/>
  </mergeCells>
  <pageMargins left="0.7" right="0.7" top="0.78740157499999996" bottom="0.78740157499999996"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114"/>
  <sheetViews>
    <sheetView zoomScale="110" zoomScaleNormal="110" workbookViewId="0">
      <selection activeCell="F1" sqref="F1"/>
    </sheetView>
  </sheetViews>
  <sheetFormatPr defaultRowHeight="12.75" x14ac:dyDescent="0.2"/>
  <cols>
    <col min="1" max="1" width="29.85546875" customWidth="1"/>
    <col min="2" max="2" width="28.7109375" customWidth="1"/>
    <col min="3" max="3" width="28.140625" customWidth="1"/>
    <col min="4" max="4" width="12.85546875" bestFit="1" customWidth="1"/>
    <col min="5" max="5" width="8.85546875" style="1" customWidth="1"/>
    <col min="6" max="6" width="16.85546875" bestFit="1" customWidth="1"/>
  </cols>
  <sheetData>
    <row r="1" spans="1:6" ht="13.5" thickBot="1" x14ac:dyDescent="0.25">
      <c r="A1" s="2" t="s">
        <v>22</v>
      </c>
      <c r="B1" s="36" t="s">
        <v>23</v>
      </c>
      <c r="C1" s="2"/>
      <c r="D1" s="2"/>
      <c r="E1" s="2"/>
      <c r="F1" s="2"/>
    </row>
    <row r="2" spans="1:6" ht="39" thickBot="1" x14ac:dyDescent="0.25">
      <c r="A2" s="26" t="s">
        <v>24</v>
      </c>
      <c r="B2" s="27" t="s">
        <v>25</v>
      </c>
      <c r="C2" s="27" t="s">
        <v>26</v>
      </c>
      <c r="D2" s="28" t="s">
        <v>27</v>
      </c>
      <c r="E2" s="27" t="s">
        <v>28</v>
      </c>
      <c r="F2" s="29" t="s">
        <v>29</v>
      </c>
    </row>
    <row r="3" spans="1:6" x14ac:dyDescent="0.2">
      <c r="A3" s="20" t="s">
        <v>30</v>
      </c>
      <c r="B3" s="23" t="s">
        <v>31</v>
      </c>
      <c r="C3" s="20" t="s">
        <v>30</v>
      </c>
      <c r="D3" s="23">
        <v>0</v>
      </c>
      <c r="E3" s="34">
        <v>2</v>
      </c>
      <c r="F3" s="38">
        <f t="shared" ref="F3:F66" si="0">E3*D3</f>
        <v>0</v>
      </c>
    </row>
    <row r="4" spans="1:6" x14ac:dyDescent="0.2">
      <c r="A4" s="20" t="s">
        <v>32</v>
      </c>
      <c r="B4" s="23" t="s">
        <v>31</v>
      </c>
      <c r="C4" s="20" t="s">
        <v>32</v>
      </c>
      <c r="D4" s="23">
        <v>0</v>
      </c>
      <c r="E4" s="34">
        <v>1</v>
      </c>
      <c r="F4" s="38">
        <f t="shared" si="0"/>
        <v>0</v>
      </c>
    </row>
    <row r="5" spans="1:6" x14ac:dyDescent="0.2">
      <c r="A5" s="20" t="s">
        <v>33</v>
      </c>
      <c r="B5" s="23" t="s">
        <v>31</v>
      </c>
      <c r="C5" s="20" t="s">
        <v>33</v>
      </c>
      <c r="D5" s="23">
        <v>0</v>
      </c>
      <c r="E5" s="34">
        <v>1</v>
      </c>
      <c r="F5" s="38">
        <f t="shared" si="0"/>
        <v>0</v>
      </c>
    </row>
    <row r="6" spans="1:6" x14ac:dyDescent="0.2">
      <c r="A6" s="20" t="s">
        <v>34</v>
      </c>
      <c r="B6" s="23" t="s">
        <v>31</v>
      </c>
      <c r="C6" s="20" t="s">
        <v>34</v>
      </c>
      <c r="D6" s="23">
        <v>0</v>
      </c>
      <c r="E6" s="34">
        <v>1</v>
      </c>
      <c r="F6" s="38">
        <f t="shared" si="0"/>
        <v>0</v>
      </c>
    </row>
    <row r="7" spans="1:6" x14ac:dyDescent="0.2">
      <c r="A7" s="20" t="s">
        <v>35</v>
      </c>
      <c r="B7" s="23" t="s">
        <v>31</v>
      </c>
      <c r="C7" s="20" t="s">
        <v>35</v>
      </c>
      <c r="D7" s="23">
        <v>0</v>
      </c>
      <c r="E7" s="34">
        <v>6</v>
      </c>
      <c r="F7" s="38">
        <f t="shared" si="0"/>
        <v>0</v>
      </c>
    </row>
    <row r="8" spans="1:6" x14ac:dyDescent="0.2">
      <c r="A8" s="20" t="s">
        <v>36</v>
      </c>
      <c r="B8" s="23" t="s">
        <v>31</v>
      </c>
      <c r="C8" s="20" t="s">
        <v>36</v>
      </c>
      <c r="D8" s="23">
        <v>0</v>
      </c>
      <c r="E8" s="34">
        <v>1</v>
      </c>
      <c r="F8" s="38">
        <f t="shared" si="0"/>
        <v>0</v>
      </c>
    </row>
    <row r="9" spans="1:6" x14ac:dyDescent="0.2">
      <c r="A9" s="20" t="s">
        <v>37</v>
      </c>
      <c r="B9" s="23" t="s">
        <v>31</v>
      </c>
      <c r="C9" s="20" t="s">
        <v>37</v>
      </c>
      <c r="D9" s="23">
        <v>0</v>
      </c>
      <c r="E9" s="34">
        <v>1</v>
      </c>
      <c r="F9" s="38">
        <f t="shared" si="0"/>
        <v>0</v>
      </c>
    </row>
    <row r="10" spans="1:6" x14ac:dyDescent="0.2">
      <c r="A10" s="20" t="s">
        <v>38</v>
      </c>
      <c r="B10" s="23" t="s">
        <v>31</v>
      </c>
      <c r="C10" s="20" t="s">
        <v>38</v>
      </c>
      <c r="D10" s="23">
        <v>0</v>
      </c>
      <c r="E10" s="34">
        <v>1</v>
      </c>
      <c r="F10" s="38">
        <f t="shared" si="0"/>
        <v>0</v>
      </c>
    </row>
    <row r="11" spans="1:6" x14ac:dyDescent="0.2">
      <c r="A11" s="20" t="s">
        <v>39</v>
      </c>
      <c r="B11" s="23" t="s">
        <v>40</v>
      </c>
      <c r="C11" s="20" t="s">
        <v>39</v>
      </c>
      <c r="D11" s="23">
        <v>0</v>
      </c>
      <c r="E11" s="34">
        <v>1</v>
      </c>
      <c r="F11" s="38">
        <f t="shared" si="0"/>
        <v>0</v>
      </c>
    </row>
    <row r="12" spans="1:6" x14ac:dyDescent="0.2">
      <c r="A12" s="20" t="s">
        <v>41</v>
      </c>
      <c r="B12" s="33" t="s">
        <v>42</v>
      </c>
      <c r="C12" s="31" t="s">
        <v>43</v>
      </c>
      <c r="D12" s="23">
        <v>0</v>
      </c>
      <c r="E12" s="34">
        <v>4</v>
      </c>
      <c r="F12" s="38">
        <f t="shared" si="0"/>
        <v>0</v>
      </c>
    </row>
    <row r="13" spans="1:6" x14ac:dyDescent="0.2">
      <c r="A13" s="20" t="s">
        <v>44</v>
      </c>
      <c r="B13" s="23" t="s">
        <v>40</v>
      </c>
      <c r="C13" s="20" t="s">
        <v>44</v>
      </c>
      <c r="D13" s="23">
        <v>0</v>
      </c>
      <c r="E13" s="34">
        <v>2</v>
      </c>
      <c r="F13" s="38">
        <f t="shared" si="0"/>
        <v>0</v>
      </c>
    </row>
    <row r="14" spans="1:6" x14ac:dyDescent="0.2">
      <c r="A14" s="20" t="s">
        <v>45</v>
      </c>
      <c r="B14" s="23" t="s">
        <v>31</v>
      </c>
      <c r="C14" s="20" t="s">
        <v>45</v>
      </c>
      <c r="D14" s="23">
        <v>0</v>
      </c>
      <c r="E14" s="34">
        <v>15</v>
      </c>
      <c r="F14" s="38">
        <f t="shared" si="0"/>
        <v>0</v>
      </c>
    </row>
    <row r="15" spans="1:6" x14ac:dyDescent="0.2">
      <c r="A15" s="22" t="s">
        <v>46</v>
      </c>
      <c r="B15" s="33" t="s">
        <v>47</v>
      </c>
      <c r="C15" s="31" t="s">
        <v>43</v>
      </c>
      <c r="D15" s="23">
        <v>0</v>
      </c>
      <c r="E15" s="34">
        <v>5</v>
      </c>
      <c r="F15" s="38">
        <f t="shared" si="0"/>
        <v>0</v>
      </c>
    </row>
    <row r="16" spans="1:6" x14ac:dyDescent="0.2">
      <c r="A16" s="20" t="s">
        <v>48</v>
      </c>
      <c r="B16" s="30" t="s">
        <v>49</v>
      </c>
      <c r="C16" s="31" t="s">
        <v>43</v>
      </c>
      <c r="D16" s="23">
        <v>0</v>
      </c>
      <c r="E16" s="34">
        <v>15</v>
      </c>
      <c r="F16" s="38">
        <f t="shared" si="0"/>
        <v>0</v>
      </c>
    </row>
    <row r="17" spans="1:6" x14ac:dyDescent="0.2">
      <c r="A17" s="104" t="s">
        <v>50</v>
      </c>
      <c r="B17" s="23" t="s">
        <v>31</v>
      </c>
      <c r="C17" s="20" t="s">
        <v>50</v>
      </c>
      <c r="D17" s="23">
        <v>0</v>
      </c>
      <c r="E17" s="34">
        <v>6</v>
      </c>
      <c r="F17" s="38">
        <f t="shared" si="0"/>
        <v>0</v>
      </c>
    </row>
    <row r="18" spans="1:6" x14ac:dyDescent="0.2">
      <c r="A18" s="20" t="s">
        <v>51</v>
      </c>
      <c r="B18" s="23" t="s">
        <v>31</v>
      </c>
      <c r="C18" s="20" t="s">
        <v>51</v>
      </c>
      <c r="D18" s="23">
        <v>0</v>
      </c>
      <c r="E18" s="34">
        <v>8</v>
      </c>
      <c r="F18" s="38">
        <f t="shared" si="0"/>
        <v>0</v>
      </c>
    </row>
    <row r="19" spans="1:6" x14ac:dyDescent="0.2">
      <c r="A19" s="41" t="s">
        <v>52</v>
      </c>
      <c r="B19" s="43" t="s">
        <v>53</v>
      </c>
      <c r="C19" s="31" t="s">
        <v>43</v>
      </c>
      <c r="D19" s="23">
        <v>0</v>
      </c>
      <c r="E19" s="34">
        <v>2</v>
      </c>
      <c r="F19" s="38">
        <f t="shared" si="0"/>
        <v>0</v>
      </c>
    </row>
    <row r="20" spans="1:6" x14ac:dyDescent="0.2">
      <c r="A20" s="41" t="s">
        <v>52</v>
      </c>
      <c r="B20" s="43" t="s">
        <v>53</v>
      </c>
      <c r="C20" s="31" t="s">
        <v>43</v>
      </c>
      <c r="D20" s="23">
        <v>0</v>
      </c>
      <c r="E20" s="34">
        <v>1</v>
      </c>
      <c r="F20" s="38">
        <f t="shared" si="0"/>
        <v>0</v>
      </c>
    </row>
    <row r="21" spans="1:6" x14ac:dyDescent="0.2">
      <c r="A21" s="41" t="s">
        <v>52</v>
      </c>
      <c r="B21" s="43" t="s">
        <v>53</v>
      </c>
      <c r="C21" s="31" t="s">
        <v>43</v>
      </c>
      <c r="D21" s="23">
        <v>0</v>
      </c>
      <c r="E21" s="34">
        <v>1</v>
      </c>
      <c r="F21" s="38">
        <f t="shared" si="0"/>
        <v>0</v>
      </c>
    </row>
    <row r="22" spans="1:6" x14ac:dyDescent="0.2">
      <c r="A22" s="41" t="s">
        <v>52</v>
      </c>
      <c r="B22" s="43" t="s">
        <v>53</v>
      </c>
      <c r="C22" s="31" t="s">
        <v>43</v>
      </c>
      <c r="D22" s="23">
        <v>0</v>
      </c>
      <c r="E22" s="34">
        <v>1</v>
      </c>
      <c r="F22" s="38">
        <f t="shared" si="0"/>
        <v>0</v>
      </c>
    </row>
    <row r="23" spans="1:6" x14ac:dyDescent="0.2">
      <c r="A23" s="41" t="s">
        <v>52</v>
      </c>
      <c r="B23" s="44" t="s">
        <v>54</v>
      </c>
      <c r="C23" s="20" t="s">
        <v>55</v>
      </c>
      <c r="D23" s="23">
        <v>0</v>
      </c>
      <c r="E23" s="34">
        <v>1</v>
      </c>
      <c r="F23" s="38">
        <f t="shared" si="0"/>
        <v>0</v>
      </c>
    </row>
    <row r="24" spans="1:6" x14ac:dyDescent="0.2">
      <c r="A24" s="41" t="s">
        <v>52</v>
      </c>
      <c r="B24" s="44" t="s">
        <v>54</v>
      </c>
      <c r="C24" s="20" t="s">
        <v>56</v>
      </c>
      <c r="D24" s="23">
        <v>0</v>
      </c>
      <c r="E24" s="34">
        <v>1</v>
      </c>
      <c r="F24" s="38">
        <f t="shared" si="0"/>
        <v>0</v>
      </c>
    </row>
    <row r="25" spans="1:6" x14ac:dyDescent="0.2">
      <c r="A25" s="41" t="s">
        <v>52</v>
      </c>
      <c r="B25" s="44" t="s">
        <v>54</v>
      </c>
      <c r="C25" s="20" t="s">
        <v>57</v>
      </c>
      <c r="D25" s="23">
        <v>0</v>
      </c>
      <c r="E25" s="34">
        <v>1</v>
      </c>
      <c r="F25" s="38">
        <f t="shared" si="0"/>
        <v>0</v>
      </c>
    </row>
    <row r="26" spans="1:6" x14ac:dyDescent="0.2">
      <c r="A26" s="41" t="s">
        <v>52</v>
      </c>
      <c r="B26" s="44" t="s">
        <v>54</v>
      </c>
      <c r="C26" s="20" t="s">
        <v>58</v>
      </c>
      <c r="D26" s="23">
        <v>0</v>
      </c>
      <c r="E26" s="34">
        <v>1</v>
      </c>
      <c r="F26" s="38">
        <f t="shared" si="0"/>
        <v>0</v>
      </c>
    </row>
    <row r="27" spans="1:6" x14ac:dyDescent="0.2">
      <c r="A27" s="37" t="s">
        <v>59</v>
      </c>
      <c r="B27" s="23" t="s">
        <v>60</v>
      </c>
      <c r="C27" s="20" t="s">
        <v>59</v>
      </c>
      <c r="D27" s="23">
        <v>0</v>
      </c>
      <c r="E27" s="34">
        <v>6</v>
      </c>
      <c r="F27" s="38">
        <f t="shared" si="0"/>
        <v>0</v>
      </c>
    </row>
    <row r="28" spans="1:6" x14ac:dyDescent="0.2">
      <c r="A28" s="20" t="s">
        <v>61</v>
      </c>
      <c r="B28" s="23" t="s">
        <v>31</v>
      </c>
      <c r="C28" s="20" t="s">
        <v>61</v>
      </c>
      <c r="D28" s="23">
        <v>0</v>
      </c>
      <c r="E28" s="34">
        <v>12</v>
      </c>
      <c r="F28" s="38">
        <f t="shared" si="0"/>
        <v>0</v>
      </c>
    </row>
    <row r="29" spans="1:6" x14ac:dyDescent="0.2">
      <c r="A29" s="20" t="s">
        <v>62</v>
      </c>
      <c r="B29" s="23" t="s">
        <v>31</v>
      </c>
      <c r="C29" s="20" t="s">
        <v>62</v>
      </c>
      <c r="D29" s="23">
        <v>0</v>
      </c>
      <c r="E29" s="34">
        <v>8</v>
      </c>
      <c r="F29" s="38">
        <f t="shared" si="0"/>
        <v>0</v>
      </c>
    </row>
    <row r="30" spans="1:6" x14ac:dyDescent="0.2">
      <c r="A30" s="20" t="s">
        <v>63</v>
      </c>
      <c r="B30" s="23" t="s">
        <v>31</v>
      </c>
      <c r="C30" s="20" t="s">
        <v>63</v>
      </c>
      <c r="D30" s="23">
        <v>0</v>
      </c>
      <c r="E30" s="34">
        <v>8</v>
      </c>
      <c r="F30" s="38">
        <f t="shared" si="0"/>
        <v>0</v>
      </c>
    </row>
    <row r="31" spans="1:6" x14ac:dyDescent="0.2">
      <c r="A31" s="20" t="s">
        <v>64</v>
      </c>
      <c r="B31" s="23" t="s">
        <v>31</v>
      </c>
      <c r="C31" s="20" t="s">
        <v>64</v>
      </c>
      <c r="D31" s="23">
        <v>0</v>
      </c>
      <c r="E31" s="34">
        <v>8</v>
      </c>
      <c r="F31" s="38">
        <f t="shared" si="0"/>
        <v>0</v>
      </c>
    </row>
    <row r="32" spans="1:6" x14ac:dyDescent="0.2">
      <c r="A32" s="20" t="s">
        <v>65</v>
      </c>
      <c r="B32" s="23" t="s">
        <v>40</v>
      </c>
      <c r="C32" s="20" t="s">
        <v>65</v>
      </c>
      <c r="D32" s="23">
        <v>0</v>
      </c>
      <c r="E32" s="34">
        <v>3</v>
      </c>
      <c r="F32" s="38">
        <f t="shared" si="0"/>
        <v>0</v>
      </c>
    </row>
    <row r="33" spans="1:6" x14ac:dyDescent="0.2">
      <c r="A33" s="22" t="s">
        <v>66</v>
      </c>
      <c r="B33" s="25" t="s">
        <v>31</v>
      </c>
      <c r="C33" s="22" t="s">
        <v>66</v>
      </c>
      <c r="D33" s="23">
        <v>0</v>
      </c>
      <c r="E33" s="34">
        <v>2</v>
      </c>
      <c r="F33" s="38">
        <f t="shared" si="0"/>
        <v>0</v>
      </c>
    </row>
    <row r="34" spans="1:6" x14ac:dyDescent="0.2">
      <c r="A34" s="20" t="s">
        <v>67</v>
      </c>
      <c r="B34" s="30" t="s">
        <v>68</v>
      </c>
      <c r="C34" s="31" t="s">
        <v>43</v>
      </c>
      <c r="D34" s="23">
        <v>0</v>
      </c>
      <c r="E34" s="34">
        <v>10</v>
      </c>
      <c r="F34" s="38">
        <f t="shared" si="0"/>
        <v>0</v>
      </c>
    </row>
    <row r="35" spans="1:6" x14ac:dyDescent="0.2">
      <c r="A35" s="20" t="s">
        <v>69</v>
      </c>
      <c r="B35" s="30" t="s">
        <v>70</v>
      </c>
      <c r="C35" s="31" t="s">
        <v>43</v>
      </c>
      <c r="D35" s="23">
        <v>0</v>
      </c>
      <c r="E35" s="34">
        <v>2</v>
      </c>
      <c r="F35" s="38">
        <f t="shared" si="0"/>
        <v>0</v>
      </c>
    </row>
    <row r="36" spans="1:6" x14ac:dyDescent="0.2">
      <c r="A36" s="20" t="s">
        <v>71</v>
      </c>
      <c r="B36" s="23" t="s">
        <v>40</v>
      </c>
      <c r="C36" s="20" t="s">
        <v>72</v>
      </c>
      <c r="D36" s="23">
        <v>0</v>
      </c>
      <c r="E36" s="34">
        <v>1</v>
      </c>
      <c r="F36" s="38">
        <f t="shared" si="0"/>
        <v>0</v>
      </c>
    </row>
    <row r="37" spans="1:6" x14ac:dyDescent="0.2">
      <c r="A37" s="20" t="s">
        <v>73</v>
      </c>
      <c r="B37" s="30" t="s">
        <v>70</v>
      </c>
      <c r="C37" s="20" t="s">
        <v>73</v>
      </c>
      <c r="D37" s="23">
        <v>0</v>
      </c>
      <c r="E37" s="34">
        <v>12</v>
      </c>
      <c r="F37" s="38">
        <f t="shared" si="0"/>
        <v>0</v>
      </c>
    </row>
    <row r="38" spans="1:6" x14ac:dyDescent="0.2">
      <c r="A38" s="20" t="s">
        <v>74</v>
      </c>
      <c r="B38" s="23" t="s">
        <v>40</v>
      </c>
      <c r="C38" s="20" t="s">
        <v>74</v>
      </c>
      <c r="D38" s="23">
        <v>0</v>
      </c>
      <c r="E38" s="34">
        <v>4</v>
      </c>
      <c r="F38" s="38">
        <f t="shared" si="0"/>
        <v>0</v>
      </c>
    </row>
    <row r="39" spans="1:6" x14ac:dyDescent="0.2">
      <c r="A39" s="24" t="s">
        <v>75</v>
      </c>
      <c r="B39" s="30" t="s">
        <v>76</v>
      </c>
      <c r="C39" s="31" t="s">
        <v>43</v>
      </c>
      <c r="D39" s="23">
        <v>0</v>
      </c>
      <c r="E39" s="45">
        <v>4</v>
      </c>
      <c r="F39" s="38">
        <f t="shared" si="0"/>
        <v>0</v>
      </c>
    </row>
    <row r="40" spans="1:6" x14ac:dyDescent="0.2">
      <c r="A40" s="24" t="s">
        <v>77</v>
      </c>
      <c r="B40" s="30" t="s">
        <v>49</v>
      </c>
      <c r="C40" s="31" t="s">
        <v>43</v>
      </c>
      <c r="D40" s="23">
        <v>0</v>
      </c>
      <c r="E40" s="45">
        <v>2</v>
      </c>
      <c r="F40" s="38">
        <f t="shared" si="0"/>
        <v>0</v>
      </c>
    </row>
    <row r="41" spans="1:6" x14ac:dyDescent="0.2">
      <c r="A41" s="24" t="s">
        <v>78</v>
      </c>
      <c r="B41" s="30" t="s">
        <v>49</v>
      </c>
      <c r="C41" s="31" t="s">
        <v>43</v>
      </c>
      <c r="D41" s="23">
        <v>0</v>
      </c>
      <c r="E41" s="45">
        <v>2</v>
      </c>
      <c r="F41" s="38">
        <f t="shared" si="0"/>
        <v>0</v>
      </c>
    </row>
    <row r="42" spans="1:6" x14ac:dyDescent="0.2">
      <c r="A42" s="24" t="s">
        <v>79</v>
      </c>
      <c r="B42" s="30" t="s">
        <v>49</v>
      </c>
      <c r="C42" s="31" t="s">
        <v>43</v>
      </c>
      <c r="D42" s="23">
        <v>0</v>
      </c>
      <c r="E42" s="45">
        <v>2</v>
      </c>
      <c r="F42" s="38">
        <f t="shared" si="0"/>
        <v>0</v>
      </c>
    </row>
    <row r="43" spans="1:6" ht="13.5" customHeight="1" x14ac:dyDescent="0.2">
      <c r="A43" s="24" t="s">
        <v>80</v>
      </c>
      <c r="B43" s="23" t="s">
        <v>40</v>
      </c>
      <c r="C43" s="24" t="s">
        <v>80</v>
      </c>
      <c r="D43" s="23">
        <v>0</v>
      </c>
      <c r="E43" s="34">
        <v>2</v>
      </c>
      <c r="F43" s="38">
        <f t="shared" si="0"/>
        <v>0</v>
      </c>
    </row>
    <row r="44" spans="1:6" ht="13.5" customHeight="1" x14ac:dyDescent="0.2">
      <c r="A44" s="20" t="s">
        <v>81</v>
      </c>
      <c r="B44" s="33" t="s">
        <v>82</v>
      </c>
      <c r="C44" s="31" t="s">
        <v>43</v>
      </c>
      <c r="D44" s="23">
        <v>0</v>
      </c>
      <c r="E44" s="34">
        <v>10</v>
      </c>
      <c r="F44" s="38">
        <f t="shared" si="0"/>
        <v>0</v>
      </c>
    </row>
    <row r="45" spans="1:6" ht="13.5" customHeight="1" x14ac:dyDescent="0.2">
      <c r="A45" s="20" t="s">
        <v>83</v>
      </c>
      <c r="B45" s="23" t="s">
        <v>84</v>
      </c>
      <c r="C45" s="32" t="s">
        <v>83</v>
      </c>
      <c r="D45" s="23">
        <v>0</v>
      </c>
      <c r="E45" s="34">
        <v>2</v>
      </c>
      <c r="F45" s="38">
        <f t="shared" si="0"/>
        <v>0</v>
      </c>
    </row>
    <row r="46" spans="1:6" x14ac:dyDescent="0.2">
      <c r="A46" s="20" t="s">
        <v>85</v>
      </c>
      <c r="B46" s="33" t="s">
        <v>82</v>
      </c>
      <c r="C46" s="31" t="s">
        <v>43</v>
      </c>
      <c r="D46" s="23">
        <v>0</v>
      </c>
      <c r="E46" s="34">
        <v>2</v>
      </c>
      <c r="F46" s="38">
        <f t="shared" si="0"/>
        <v>0</v>
      </c>
    </row>
    <row r="47" spans="1:6" x14ac:dyDescent="0.2">
      <c r="A47" s="22" t="s">
        <v>86</v>
      </c>
      <c r="B47" s="25" t="s">
        <v>31</v>
      </c>
      <c r="C47" s="22" t="s">
        <v>86</v>
      </c>
      <c r="D47" s="23">
        <v>0</v>
      </c>
      <c r="E47" s="34">
        <v>6</v>
      </c>
      <c r="F47" s="38">
        <f t="shared" si="0"/>
        <v>0</v>
      </c>
    </row>
    <row r="48" spans="1:6" x14ac:dyDescent="0.2">
      <c r="A48" s="22" t="s">
        <v>87</v>
      </c>
      <c r="B48" s="25" t="s">
        <v>31</v>
      </c>
      <c r="C48" s="22" t="s">
        <v>87</v>
      </c>
      <c r="D48" s="23">
        <v>0</v>
      </c>
      <c r="E48" s="34">
        <v>1</v>
      </c>
      <c r="F48" s="38">
        <f t="shared" si="0"/>
        <v>0</v>
      </c>
    </row>
    <row r="49" spans="1:6" x14ac:dyDescent="0.2">
      <c r="A49" s="22" t="s">
        <v>88</v>
      </c>
      <c r="B49" s="25" t="s">
        <v>31</v>
      </c>
      <c r="C49" s="22" t="s">
        <v>88</v>
      </c>
      <c r="D49" s="23">
        <v>0</v>
      </c>
      <c r="E49" s="34">
        <v>1</v>
      </c>
      <c r="F49" s="38">
        <f t="shared" si="0"/>
        <v>0</v>
      </c>
    </row>
    <row r="50" spans="1:6" x14ac:dyDescent="0.2">
      <c r="A50" s="22" t="s">
        <v>89</v>
      </c>
      <c r="B50" s="25" t="s">
        <v>31</v>
      </c>
      <c r="C50" s="22" t="s">
        <v>89</v>
      </c>
      <c r="D50" s="23">
        <v>0</v>
      </c>
      <c r="E50" s="34">
        <v>1</v>
      </c>
      <c r="F50" s="38">
        <f t="shared" si="0"/>
        <v>0</v>
      </c>
    </row>
    <row r="51" spans="1:6" x14ac:dyDescent="0.2">
      <c r="A51" s="22" t="s">
        <v>90</v>
      </c>
      <c r="B51" s="25" t="s">
        <v>31</v>
      </c>
      <c r="C51" s="22" t="s">
        <v>90</v>
      </c>
      <c r="D51" s="23">
        <v>0</v>
      </c>
      <c r="E51" s="34">
        <v>2</v>
      </c>
      <c r="F51" s="38">
        <f t="shared" si="0"/>
        <v>0</v>
      </c>
    </row>
    <row r="52" spans="1:6" x14ac:dyDescent="0.2">
      <c r="A52" s="22" t="s">
        <v>91</v>
      </c>
      <c r="B52" s="25" t="s">
        <v>92</v>
      </c>
      <c r="C52" s="22" t="s">
        <v>91</v>
      </c>
      <c r="D52" s="23">
        <v>0</v>
      </c>
      <c r="E52" s="34">
        <v>6</v>
      </c>
      <c r="F52" s="38">
        <f t="shared" si="0"/>
        <v>0</v>
      </c>
    </row>
    <row r="53" spans="1:6" x14ac:dyDescent="0.2">
      <c r="A53" s="22" t="s">
        <v>93</v>
      </c>
      <c r="B53" s="25" t="s">
        <v>40</v>
      </c>
      <c r="C53" s="22" t="s">
        <v>93</v>
      </c>
      <c r="D53" s="23">
        <v>0</v>
      </c>
      <c r="E53" s="34">
        <v>4</v>
      </c>
      <c r="F53" s="38">
        <f t="shared" si="0"/>
        <v>0</v>
      </c>
    </row>
    <row r="54" spans="1:6" x14ac:dyDescent="0.2">
      <c r="A54" s="22" t="s">
        <v>94</v>
      </c>
      <c r="B54" s="25" t="s">
        <v>40</v>
      </c>
      <c r="C54" s="22" t="s">
        <v>94</v>
      </c>
      <c r="D54" s="23">
        <v>0</v>
      </c>
      <c r="E54" s="34">
        <v>4</v>
      </c>
      <c r="F54" s="38">
        <f t="shared" si="0"/>
        <v>0</v>
      </c>
    </row>
    <row r="55" spans="1:6" x14ac:dyDescent="0.2">
      <c r="A55" s="22" t="s">
        <v>95</v>
      </c>
      <c r="B55" s="25" t="s">
        <v>40</v>
      </c>
      <c r="C55" s="22" t="s">
        <v>95</v>
      </c>
      <c r="D55" s="23">
        <v>0</v>
      </c>
      <c r="E55" s="34">
        <v>4</v>
      </c>
      <c r="F55" s="38">
        <f t="shared" si="0"/>
        <v>0</v>
      </c>
    </row>
    <row r="56" spans="1:6" x14ac:dyDescent="0.2">
      <c r="A56" s="22" t="s">
        <v>96</v>
      </c>
      <c r="B56" s="25" t="s">
        <v>40</v>
      </c>
      <c r="C56" s="22" t="s">
        <v>96</v>
      </c>
      <c r="D56" s="23">
        <v>0</v>
      </c>
      <c r="E56" s="34">
        <v>4</v>
      </c>
      <c r="F56" s="38">
        <f t="shared" si="0"/>
        <v>0</v>
      </c>
    </row>
    <row r="57" spans="1:6" x14ac:dyDescent="0.2">
      <c r="A57" s="22" t="s">
        <v>97</v>
      </c>
      <c r="B57" s="25" t="s">
        <v>31</v>
      </c>
      <c r="C57" s="22" t="s">
        <v>97</v>
      </c>
      <c r="D57" s="23">
        <v>0</v>
      </c>
      <c r="E57" s="34">
        <v>2</v>
      </c>
      <c r="F57" s="38">
        <f t="shared" si="0"/>
        <v>0</v>
      </c>
    </row>
    <row r="58" spans="1:6" x14ac:dyDescent="0.2">
      <c r="A58" s="22" t="s">
        <v>98</v>
      </c>
      <c r="B58" s="25" t="s">
        <v>31</v>
      </c>
      <c r="C58" s="22" t="s">
        <v>98</v>
      </c>
      <c r="D58" s="23">
        <v>0</v>
      </c>
      <c r="E58" s="34">
        <v>2</v>
      </c>
      <c r="F58" s="38">
        <f t="shared" si="0"/>
        <v>0</v>
      </c>
    </row>
    <row r="59" spans="1:6" x14ac:dyDescent="0.2">
      <c r="A59" s="22" t="s">
        <v>99</v>
      </c>
      <c r="B59" s="25" t="s">
        <v>31</v>
      </c>
      <c r="C59" s="22" t="s">
        <v>99</v>
      </c>
      <c r="D59" s="23">
        <v>0</v>
      </c>
      <c r="E59" s="34">
        <v>2</v>
      </c>
      <c r="F59" s="38">
        <f t="shared" si="0"/>
        <v>0</v>
      </c>
    </row>
    <row r="60" spans="1:6" x14ac:dyDescent="0.2">
      <c r="A60" s="22" t="s">
        <v>100</v>
      </c>
      <c r="B60" s="25" t="s">
        <v>31</v>
      </c>
      <c r="C60" s="22" t="s">
        <v>100</v>
      </c>
      <c r="D60" s="23">
        <v>0</v>
      </c>
      <c r="E60" s="34">
        <v>4</v>
      </c>
      <c r="F60" s="38">
        <f t="shared" si="0"/>
        <v>0</v>
      </c>
    </row>
    <row r="61" spans="1:6" x14ac:dyDescent="0.2">
      <c r="A61" s="22" t="s">
        <v>101</v>
      </c>
      <c r="B61" s="25" t="s">
        <v>102</v>
      </c>
      <c r="C61" s="22" t="s">
        <v>103</v>
      </c>
      <c r="D61" s="23">
        <v>0</v>
      </c>
      <c r="E61" s="34">
        <v>6</v>
      </c>
      <c r="F61" s="38">
        <f t="shared" si="0"/>
        <v>0</v>
      </c>
    </row>
    <row r="62" spans="1:6" x14ac:dyDescent="0.2">
      <c r="A62" s="22" t="s">
        <v>104</v>
      </c>
      <c r="B62" s="25" t="s">
        <v>102</v>
      </c>
      <c r="C62" s="22" t="s">
        <v>105</v>
      </c>
      <c r="D62" s="23">
        <v>0</v>
      </c>
      <c r="E62" s="34">
        <v>4</v>
      </c>
      <c r="F62" s="38">
        <f t="shared" si="0"/>
        <v>0</v>
      </c>
    </row>
    <row r="63" spans="1:6" x14ac:dyDescent="0.2">
      <c r="A63" s="22" t="s">
        <v>106</v>
      </c>
      <c r="B63" s="25" t="s">
        <v>102</v>
      </c>
      <c r="C63" s="22" t="s">
        <v>107</v>
      </c>
      <c r="D63" s="23">
        <v>0</v>
      </c>
      <c r="E63" s="34">
        <v>4</v>
      </c>
      <c r="F63" s="38">
        <f t="shared" si="0"/>
        <v>0</v>
      </c>
    </row>
    <row r="64" spans="1:6" x14ac:dyDescent="0.2">
      <c r="A64" s="22" t="s">
        <v>108</v>
      </c>
      <c r="B64" s="25" t="s">
        <v>102</v>
      </c>
      <c r="C64" s="22" t="s">
        <v>109</v>
      </c>
      <c r="D64" s="23">
        <v>0</v>
      </c>
      <c r="E64" s="34">
        <v>4</v>
      </c>
      <c r="F64" s="38">
        <f t="shared" si="0"/>
        <v>0</v>
      </c>
    </row>
    <row r="65" spans="1:6" x14ac:dyDescent="0.2">
      <c r="A65" s="22" t="s">
        <v>110</v>
      </c>
      <c r="B65" s="25" t="s">
        <v>102</v>
      </c>
      <c r="C65" s="22" t="s">
        <v>110</v>
      </c>
      <c r="D65" s="23">
        <v>0</v>
      </c>
      <c r="E65" s="34">
        <v>4</v>
      </c>
      <c r="F65" s="38">
        <f t="shared" si="0"/>
        <v>0</v>
      </c>
    </row>
    <row r="66" spans="1:6" x14ac:dyDescent="0.2">
      <c r="A66" s="22" t="s">
        <v>111</v>
      </c>
      <c r="B66" s="25" t="s">
        <v>102</v>
      </c>
      <c r="C66" s="22" t="s">
        <v>111</v>
      </c>
      <c r="D66" s="23">
        <v>0</v>
      </c>
      <c r="E66" s="34">
        <v>2</v>
      </c>
      <c r="F66" s="38">
        <f t="shared" si="0"/>
        <v>0</v>
      </c>
    </row>
    <row r="67" spans="1:6" x14ac:dyDescent="0.2">
      <c r="A67" s="22" t="s">
        <v>112</v>
      </c>
      <c r="B67" s="25" t="s">
        <v>102</v>
      </c>
      <c r="C67" s="22" t="s">
        <v>112</v>
      </c>
      <c r="D67" s="23">
        <v>0</v>
      </c>
      <c r="E67" s="34">
        <v>2</v>
      </c>
      <c r="F67" s="38">
        <f t="shared" ref="F67:F101" si="1">E67*D67</f>
        <v>0</v>
      </c>
    </row>
    <row r="68" spans="1:6" x14ac:dyDescent="0.2">
      <c r="A68" s="22" t="s">
        <v>113</v>
      </c>
      <c r="B68" s="25" t="s">
        <v>102</v>
      </c>
      <c r="C68" s="22" t="s">
        <v>113</v>
      </c>
      <c r="D68" s="23">
        <v>0</v>
      </c>
      <c r="E68" s="34">
        <v>2</v>
      </c>
      <c r="F68" s="38">
        <f t="shared" si="1"/>
        <v>0</v>
      </c>
    </row>
    <row r="69" spans="1:6" x14ac:dyDescent="0.2">
      <c r="A69" s="22" t="s">
        <v>114</v>
      </c>
      <c r="B69" s="25" t="s">
        <v>102</v>
      </c>
      <c r="C69" s="22" t="s">
        <v>114</v>
      </c>
      <c r="D69" s="23">
        <v>0</v>
      </c>
      <c r="E69" s="34">
        <v>9</v>
      </c>
      <c r="F69" s="38">
        <f t="shared" si="1"/>
        <v>0</v>
      </c>
    </row>
    <row r="70" spans="1:6" x14ac:dyDescent="0.2">
      <c r="A70" s="22" t="s">
        <v>115</v>
      </c>
      <c r="B70" s="25" t="s">
        <v>102</v>
      </c>
      <c r="C70" s="22" t="s">
        <v>115</v>
      </c>
      <c r="D70" s="23">
        <v>0</v>
      </c>
      <c r="E70" s="34">
        <v>6</v>
      </c>
      <c r="F70" s="38">
        <f t="shared" si="1"/>
        <v>0</v>
      </c>
    </row>
    <row r="71" spans="1:6" x14ac:dyDescent="0.2">
      <c r="A71" s="22" t="s">
        <v>116</v>
      </c>
      <c r="B71" s="25" t="s">
        <v>102</v>
      </c>
      <c r="C71" s="22" t="s">
        <v>116</v>
      </c>
      <c r="D71" s="23">
        <v>0</v>
      </c>
      <c r="E71" s="34">
        <v>6</v>
      </c>
      <c r="F71" s="38">
        <f t="shared" si="1"/>
        <v>0</v>
      </c>
    </row>
    <row r="72" spans="1:6" x14ac:dyDescent="0.2">
      <c r="A72" s="22" t="s">
        <v>117</v>
      </c>
      <c r="B72" s="25" t="s">
        <v>102</v>
      </c>
      <c r="C72" s="22" t="s">
        <v>117</v>
      </c>
      <c r="D72" s="23">
        <v>0</v>
      </c>
      <c r="E72" s="34">
        <v>6</v>
      </c>
      <c r="F72" s="38">
        <f t="shared" si="1"/>
        <v>0</v>
      </c>
    </row>
    <row r="73" spans="1:6" x14ac:dyDescent="0.2">
      <c r="A73" s="22" t="s">
        <v>118</v>
      </c>
      <c r="B73" s="25" t="s">
        <v>92</v>
      </c>
      <c r="C73" s="22" t="s">
        <v>118</v>
      </c>
      <c r="D73" s="23">
        <v>0</v>
      </c>
      <c r="E73" s="34">
        <v>8</v>
      </c>
      <c r="F73" s="38">
        <f t="shared" si="1"/>
        <v>0</v>
      </c>
    </row>
    <row r="74" spans="1:6" x14ac:dyDescent="0.2">
      <c r="A74" s="22" t="s">
        <v>119</v>
      </c>
      <c r="B74" s="25" t="s">
        <v>102</v>
      </c>
      <c r="C74" s="22" t="s">
        <v>120</v>
      </c>
      <c r="D74" s="23">
        <v>0</v>
      </c>
      <c r="E74" s="34">
        <v>6</v>
      </c>
      <c r="F74" s="38">
        <f t="shared" si="1"/>
        <v>0</v>
      </c>
    </row>
    <row r="75" spans="1:6" x14ac:dyDescent="0.2">
      <c r="A75" s="22" t="s">
        <v>121</v>
      </c>
      <c r="B75" s="25" t="s">
        <v>102</v>
      </c>
      <c r="C75" s="22" t="s">
        <v>122</v>
      </c>
      <c r="D75" s="23">
        <v>0</v>
      </c>
      <c r="E75" s="34">
        <v>4</v>
      </c>
      <c r="F75" s="38">
        <f t="shared" si="1"/>
        <v>0</v>
      </c>
    </row>
    <row r="76" spans="1:6" x14ac:dyDescent="0.2">
      <c r="A76" s="22" t="s">
        <v>123</v>
      </c>
      <c r="B76" s="25" t="s">
        <v>102</v>
      </c>
      <c r="C76" s="22" t="s">
        <v>124</v>
      </c>
      <c r="D76" s="23">
        <v>0</v>
      </c>
      <c r="E76" s="34">
        <v>4</v>
      </c>
      <c r="F76" s="38">
        <f t="shared" si="1"/>
        <v>0</v>
      </c>
    </row>
    <row r="77" spans="1:6" x14ac:dyDescent="0.2">
      <c r="A77" s="22" t="s">
        <v>125</v>
      </c>
      <c r="B77" s="25" t="s">
        <v>102</v>
      </c>
      <c r="C77" s="22" t="s">
        <v>126</v>
      </c>
      <c r="D77" s="23">
        <v>0</v>
      </c>
      <c r="E77" s="34">
        <v>4</v>
      </c>
      <c r="F77" s="38">
        <f t="shared" si="1"/>
        <v>0</v>
      </c>
    </row>
    <row r="78" spans="1:6" x14ac:dyDescent="0.2">
      <c r="A78" s="22" t="s">
        <v>127</v>
      </c>
      <c r="B78" s="25" t="s">
        <v>31</v>
      </c>
      <c r="C78" s="22" t="s">
        <v>127</v>
      </c>
      <c r="D78" s="23">
        <v>0</v>
      </c>
      <c r="E78" s="34">
        <v>10</v>
      </c>
      <c r="F78" s="38">
        <f t="shared" si="1"/>
        <v>0</v>
      </c>
    </row>
    <row r="79" spans="1:6" x14ac:dyDescent="0.2">
      <c r="A79" s="22" t="s">
        <v>128</v>
      </c>
      <c r="B79" s="25" t="s">
        <v>31</v>
      </c>
      <c r="C79" s="22" t="s">
        <v>128</v>
      </c>
      <c r="D79" s="23">
        <v>0</v>
      </c>
      <c r="E79" s="34">
        <v>8</v>
      </c>
      <c r="F79" s="38">
        <f t="shared" si="1"/>
        <v>0</v>
      </c>
    </row>
    <row r="80" spans="1:6" x14ac:dyDescent="0.2">
      <c r="A80" s="22" t="s">
        <v>129</v>
      </c>
      <c r="B80" s="25" t="s">
        <v>31</v>
      </c>
      <c r="C80" s="22" t="s">
        <v>129</v>
      </c>
      <c r="D80" s="23">
        <v>0</v>
      </c>
      <c r="E80" s="34">
        <v>6</v>
      </c>
      <c r="F80" s="38">
        <f t="shared" si="1"/>
        <v>0</v>
      </c>
    </row>
    <row r="81" spans="1:6" ht="12" customHeight="1" x14ac:dyDescent="0.2">
      <c r="A81" s="22" t="s">
        <v>130</v>
      </c>
      <c r="B81" s="25" t="s">
        <v>31</v>
      </c>
      <c r="C81" s="22" t="s">
        <v>130</v>
      </c>
      <c r="D81" s="23">
        <v>0</v>
      </c>
      <c r="E81" s="34">
        <v>6</v>
      </c>
      <c r="F81" s="38">
        <f t="shared" si="1"/>
        <v>0</v>
      </c>
    </row>
    <row r="82" spans="1:6" x14ac:dyDescent="0.2">
      <c r="A82" s="22" t="s">
        <v>131</v>
      </c>
      <c r="B82" s="25" t="s">
        <v>31</v>
      </c>
      <c r="C82" s="22" t="s">
        <v>131</v>
      </c>
      <c r="D82" s="23">
        <v>0</v>
      </c>
      <c r="E82" s="34">
        <v>4</v>
      </c>
      <c r="F82" s="38">
        <f t="shared" si="1"/>
        <v>0</v>
      </c>
    </row>
    <row r="83" spans="1:6" x14ac:dyDescent="0.2">
      <c r="A83" s="22" t="s">
        <v>132</v>
      </c>
      <c r="B83" s="25" t="s">
        <v>31</v>
      </c>
      <c r="C83" s="22" t="s">
        <v>132</v>
      </c>
      <c r="D83" s="23">
        <v>0</v>
      </c>
      <c r="E83" s="34">
        <v>4</v>
      </c>
      <c r="F83" s="38">
        <f t="shared" si="1"/>
        <v>0</v>
      </c>
    </row>
    <row r="84" spans="1:6" x14ac:dyDescent="0.2">
      <c r="A84" s="22" t="s">
        <v>133</v>
      </c>
      <c r="B84" s="25" t="s">
        <v>31</v>
      </c>
      <c r="C84" s="22" t="s">
        <v>133</v>
      </c>
      <c r="D84" s="23">
        <v>0</v>
      </c>
      <c r="E84" s="34">
        <v>4</v>
      </c>
      <c r="F84" s="38">
        <f t="shared" si="1"/>
        <v>0</v>
      </c>
    </row>
    <row r="85" spans="1:6" x14ac:dyDescent="0.2">
      <c r="A85" s="22" t="s">
        <v>134</v>
      </c>
      <c r="B85" s="25" t="s">
        <v>31</v>
      </c>
      <c r="C85" s="22" t="s">
        <v>135</v>
      </c>
      <c r="D85" s="23">
        <v>0</v>
      </c>
      <c r="E85" s="34">
        <v>5</v>
      </c>
      <c r="F85" s="38">
        <f t="shared" si="1"/>
        <v>0</v>
      </c>
    </row>
    <row r="86" spans="1:6" x14ac:dyDescent="0.2">
      <c r="A86" s="22" t="s">
        <v>136</v>
      </c>
      <c r="B86" s="25" t="s">
        <v>31</v>
      </c>
      <c r="C86" s="22" t="s">
        <v>137</v>
      </c>
      <c r="D86" s="23">
        <v>0</v>
      </c>
      <c r="E86" s="34">
        <v>5</v>
      </c>
      <c r="F86" s="38">
        <f t="shared" si="1"/>
        <v>0</v>
      </c>
    </row>
    <row r="87" spans="1:6" x14ac:dyDescent="0.2">
      <c r="A87" s="22" t="s">
        <v>138</v>
      </c>
      <c r="B87" s="25" t="s">
        <v>31</v>
      </c>
      <c r="C87" s="22" t="s">
        <v>139</v>
      </c>
      <c r="D87" s="23">
        <v>0</v>
      </c>
      <c r="E87" s="34">
        <v>5</v>
      </c>
      <c r="F87" s="38">
        <f t="shared" si="1"/>
        <v>0</v>
      </c>
    </row>
    <row r="88" spans="1:6" x14ac:dyDescent="0.2">
      <c r="A88" s="22" t="s">
        <v>140</v>
      </c>
      <c r="B88" s="25" t="s">
        <v>31</v>
      </c>
      <c r="C88" s="22" t="s">
        <v>141</v>
      </c>
      <c r="D88" s="23">
        <v>0</v>
      </c>
      <c r="E88" s="34">
        <v>5</v>
      </c>
      <c r="F88" s="38">
        <f t="shared" si="1"/>
        <v>0</v>
      </c>
    </row>
    <row r="89" spans="1:6" x14ac:dyDescent="0.2">
      <c r="A89" s="20" t="s">
        <v>142</v>
      </c>
      <c r="B89" s="33" t="s">
        <v>143</v>
      </c>
      <c r="C89" s="31" t="s">
        <v>43</v>
      </c>
      <c r="D89" s="23">
        <v>0</v>
      </c>
      <c r="E89" s="34">
        <v>3</v>
      </c>
      <c r="F89" s="38">
        <f t="shared" si="1"/>
        <v>0</v>
      </c>
    </row>
    <row r="90" spans="1:6" x14ac:dyDescent="0.2">
      <c r="A90" s="20" t="s">
        <v>144</v>
      </c>
      <c r="B90" s="33" t="s">
        <v>145</v>
      </c>
      <c r="C90" s="31" t="s">
        <v>43</v>
      </c>
      <c r="D90" s="23">
        <v>0</v>
      </c>
      <c r="E90" s="34">
        <v>2</v>
      </c>
      <c r="F90" s="38">
        <f t="shared" si="1"/>
        <v>0</v>
      </c>
    </row>
    <row r="91" spans="1:6" x14ac:dyDescent="0.2">
      <c r="A91" s="20" t="s">
        <v>146</v>
      </c>
      <c r="B91" s="33" t="s">
        <v>145</v>
      </c>
      <c r="C91" s="31" t="s">
        <v>43</v>
      </c>
      <c r="D91" s="23">
        <v>0</v>
      </c>
      <c r="E91" s="34">
        <v>2</v>
      </c>
      <c r="F91" s="38">
        <f t="shared" si="1"/>
        <v>0</v>
      </c>
    </row>
    <row r="92" spans="1:6" x14ac:dyDescent="0.2">
      <c r="A92" s="20" t="s">
        <v>147</v>
      </c>
      <c r="B92" s="33" t="s">
        <v>145</v>
      </c>
      <c r="C92" s="31" t="s">
        <v>43</v>
      </c>
      <c r="D92" s="23">
        <v>0</v>
      </c>
      <c r="E92" s="34">
        <v>2</v>
      </c>
      <c r="F92" s="38">
        <f t="shared" si="1"/>
        <v>0</v>
      </c>
    </row>
    <row r="93" spans="1:6" x14ac:dyDescent="0.2">
      <c r="A93" s="32" t="s">
        <v>46</v>
      </c>
      <c r="B93" s="33" t="s">
        <v>148</v>
      </c>
      <c r="C93" s="31" t="s">
        <v>43</v>
      </c>
      <c r="D93" s="23">
        <v>0</v>
      </c>
      <c r="E93" s="34">
        <v>6</v>
      </c>
      <c r="F93" s="38">
        <f t="shared" si="1"/>
        <v>0</v>
      </c>
    </row>
    <row r="94" spans="1:6" x14ac:dyDescent="0.2">
      <c r="A94" s="20" t="s">
        <v>149</v>
      </c>
      <c r="B94" s="33" t="s">
        <v>150</v>
      </c>
      <c r="C94" s="31" t="s">
        <v>43</v>
      </c>
      <c r="D94" s="23">
        <v>0</v>
      </c>
      <c r="E94" s="34">
        <v>2</v>
      </c>
      <c r="F94" s="38">
        <f t="shared" si="1"/>
        <v>0</v>
      </c>
    </row>
    <row r="95" spans="1:6" x14ac:dyDescent="0.2">
      <c r="A95" s="20" t="s">
        <v>151</v>
      </c>
      <c r="B95" s="33" t="s">
        <v>152</v>
      </c>
      <c r="C95" s="31" t="s">
        <v>43</v>
      </c>
      <c r="D95" s="23">
        <v>0</v>
      </c>
      <c r="E95" s="34">
        <v>2</v>
      </c>
      <c r="F95" s="38">
        <f t="shared" si="1"/>
        <v>0</v>
      </c>
    </row>
    <row r="96" spans="1:6" x14ac:dyDescent="0.2">
      <c r="A96" s="20" t="s">
        <v>153</v>
      </c>
      <c r="B96" s="33" t="s">
        <v>154</v>
      </c>
      <c r="C96" s="31" t="s">
        <v>43</v>
      </c>
      <c r="D96" s="23">
        <v>0</v>
      </c>
      <c r="E96" s="34">
        <v>2</v>
      </c>
      <c r="F96" s="38">
        <f t="shared" si="1"/>
        <v>0</v>
      </c>
    </row>
    <row r="97" spans="1:6" x14ac:dyDescent="0.2">
      <c r="A97" s="20" t="s">
        <v>155</v>
      </c>
      <c r="B97" s="33" t="s">
        <v>156</v>
      </c>
      <c r="C97" s="31" t="s">
        <v>43</v>
      </c>
      <c r="D97" s="23">
        <v>0</v>
      </c>
      <c r="E97" s="34">
        <v>8</v>
      </c>
      <c r="F97" s="38">
        <f t="shared" si="1"/>
        <v>0</v>
      </c>
    </row>
    <row r="98" spans="1:6" x14ac:dyDescent="0.2">
      <c r="A98" s="20" t="s">
        <v>157</v>
      </c>
      <c r="B98" s="33" t="s">
        <v>42</v>
      </c>
      <c r="C98" s="31" t="s">
        <v>43</v>
      </c>
      <c r="D98" s="23">
        <v>0</v>
      </c>
      <c r="E98" s="34">
        <v>4</v>
      </c>
      <c r="F98" s="38">
        <f t="shared" si="1"/>
        <v>0</v>
      </c>
    </row>
    <row r="99" spans="1:6" x14ac:dyDescent="0.2">
      <c r="A99" s="20" t="s">
        <v>158</v>
      </c>
      <c r="B99" s="33" t="s">
        <v>159</v>
      </c>
      <c r="C99" s="31" t="s">
        <v>43</v>
      </c>
      <c r="D99" s="23">
        <v>0</v>
      </c>
      <c r="E99" s="34">
        <v>1</v>
      </c>
      <c r="F99" s="38">
        <f t="shared" si="1"/>
        <v>0</v>
      </c>
    </row>
    <row r="100" spans="1:6" x14ac:dyDescent="0.2">
      <c r="A100" s="20" t="s">
        <v>160</v>
      </c>
      <c r="B100" s="33" t="s">
        <v>161</v>
      </c>
      <c r="C100" s="31" t="s">
        <v>43</v>
      </c>
      <c r="D100" s="23">
        <v>0</v>
      </c>
      <c r="E100" s="34">
        <v>1</v>
      </c>
      <c r="F100" s="38">
        <f t="shared" si="1"/>
        <v>0</v>
      </c>
    </row>
    <row r="101" spans="1:6" ht="13.5" thickBot="1" x14ac:dyDescent="0.25">
      <c r="A101" s="20" t="s">
        <v>162</v>
      </c>
      <c r="B101" s="33" t="s">
        <v>154</v>
      </c>
      <c r="C101" s="31" t="s">
        <v>43</v>
      </c>
      <c r="D101" s="23">
        <v>0</v>
      </c>
      <c r="E101" s="34">
        <v>4</v>
      </c>
      <c r="F101" s="38">
        <f t="shared" si="1"/>
        <v>0</v>
      </c>
    </row>
    <row r="102" spans="1:6" ht="15.75" thickBot="1" x14ac:dyDescent="0.3">
      <c r="A102" s="7" t="s">
        <v>163</v>
      </c>
      <c r="B102" s="9"/>
      <c r="C102" s="9"/>
      <c r="D102" s="9"/>
      <c r="E102" s="8"/>
      <c r="F102" s="10">
        <f>SUM(F3:F101)</f>
        <v>0</v>
      </c>
    </row>
    <row r="104" spans="1:6" ht="14.25" x14ac:dyDescent="0.2">
      <c r="A104" s="3" t="s">
        <v>164</v>
      </c>
    </row>
    <row r="105" spans="1:6" x14ac:dyDescent="0.2">
      <c r="A105" s="2" t="s">
        <v>165</v>
      </c>
    </row>
    <row r="106" spans="1:6" x14ac:dyDescent="0.2">
      <c r="A106" t="s">
        <v>166</v>
      </c>
    </row>
    <row r="108" spans="1:6" x14ac:dyDescent="0.2">
      <c r="B108" s="18"/>
    </row>
    <row r="109" spans="1:6" x14ac:dyDescent="0.2">
      <c r="A109" s="2"/>
    </row>
    <row r="110" spans="1:6" ht="15.75" x14ac:dyDescent="0.25">
      <c r="A110" s="19"/>
      <c r="B110" s="2"/>
    </row>
    <row r="111" spans="1:6" ht="15.75" x14ac:dyDescent="0.25">
      <c r="A111" s="17"/>
      <c r="B111" s="2"/>
      <c r="C111" s="17"/>
    </row>
    <row r="112" spans="1:6" ht="15.75" x14ac:dyDescent="0.25">
      <c r="A112" s="17"/>
      <c r="B112" s="2"/>
      <c r="C112" s="17"/>
    </row>
    <row r="113" spans="1:3" ht="15.75" x14ac:dyDescent="0.25">
      <c r="A113" s="17"/>
      <c r="B113" s="2"/>
      <c r="C113" s="17"/>
    </row>
    <row r="114" spans="1:3" ht="15.75" x14ac:dyDescent="0.25">
      <c r="A114" s="17"/>
      <c r="B114" s="2"/>
      <c r="C114" s="17"/>
    </row>
  </sheetData>
  <phoneticPr fontId="3" type="noConversion"/>
  <pageMargins left="0.39370078740157483" right="0.20078740157480315" top="0.39370078740157483" bottom="0.39370078740157483" header="0.19685039370078741" footer="0.19685039370078741"/>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opLeftCell="A3" zoomScale="110" zoomScaleNormal="110" workbookViewId="0">
      <selection activeCell="F35" sqref="F35"/>
    </sheetView>
  </sheetViews>
  <sheetFormatPr defaultRowHeight="12.75" x14ac:dyDescent="0.2"/>
  <cols>
    <col min="1" max="1" width="52" customWidth="1"/>
    <col min="2" max="2" width="23.42578125" customWidth="1"/>
    <col min="3" max="3" width="52.42578125" customWidth="1"/>
    <col min="4" max="4" width="15.85546875" customWidth="1"/>
    <col min="5" max="5" width="13.5703125" customWidth="1"/>
    <col min="6" max="6" width="11.42578125" customWidth="1"/>
  </cols>
  <sheetData>
    <row r="1" spans="1:6" ht="13.5" thickBot="1" x14ac:dyDescent="0.25">
      <c r="A1" s="2" t="s">
        <v>167</v>
      </c>
      <c r="B1" s="57"/>
      <c r="E1" s="57"/>
    </row>
    <row r="2" spans="1:6" ht="66.75" customHeight="1" thickBot="1" x14ac:dyDescent="0.3">
      <c r="A2" s="51" t="s">
        <v>24</v>
      </c>
      <c r="B2" s="4" t="s">
        <v>25</v>
      </c>
      <c r="C2" s="4" t="s">
        <v>168</v>
      </c>
      <c r="D2" s="11" t="s">
        <v>27</v>
      </c>
      <c r="E2" s="4" t="s">
        <v>28</v>
      </c>
      <c r="F2" s="52" t="s">
        <v>29</v>
      </c>
    </row>
    <row r="3" spans="1:6" ht="14.25" x14ac:dyDescent="0.2">
      <c r="A3" s="109" t="s">
        <v>329</v>
      </c>
      <c r="B3" s="39" t="s">
        <v>330</v>
      </c>
      <c r="C3" s="135" t="s">
        <v>169</v>
      </c>
      <c r="D3" s="136">
        <v>0</v>
      </c>
      <c r="E3" s="137">
        <v>2</v>
      </c>
      <c r="F3" s="138">
        <f>E3*D3</f>
        <v>0</v>
      </c>
    </row>
    <row r="4" spans="1:6" ht="14.25" x14ac:dyDescent="0.2">
      <c r="A4" s="98" t="s">
        <v>238</v>
      </c>
      <c r="B4" s="35" t="s">
        <v>331</v>
      </c>
      <c r="C4" s="130" t="s">
        <v>170</v>
      </c>
      <c r="D4" s="35">
        <v>0</v>
      </c>
      <c r="E4" s="133">
        <v>3</v>
      </c>
      <c r="F4" s="21">
        <f t="shared" ref="F4:F34" si="0">E4*D4</f>
        <v>0</v>
      </c>
    </row>
    <row r="5" spans="1:6" ht="14.25" x14ac:dyDescent="0.2">
      <c r="A5" s="98" t="s">
        <v>171</v>
      </c>
      <c r="B5" s="35" t="s">
        <v>102</v>
      </c>
      <c r="C5" s="130" t="s">
        <v>172</v>
      </c>
      <c r="D5" s="35">
        <v>0</v>
      </c>
      <c r="E5" s="133">
        <v>1</v>
      </c>
      <c r="F5" s="105">
        <f t="shared" si="0"/>
        <v>0</v>
      </c>
    </row>
    <row r="6" spans="1:6" ht="14.25" x14ac:dyDescent="0.2">
      <c r="A6" s="98" t="s">
        <v>173</v>
      </c>
      <c r="B6" s="35" t="s">
        <v>102</v>
      </c>
      <c r="C6" s="130" t="s">
        <v>172</v>
      </c>
      <c r="D6" s="35">
        <v>0</v>
      </c>
      <c r="E6" s="133">
        <v>1</v>
      </c>
      <c r="F6" s="105">
        <f t="shared" si="0"/>
        <v>0</v>
      </c>
    </row>
    <row r="7" spans="1:6" ht="14.25" x14ac:dyDescent="0.2">
      <c r="A7" s="98" t="s">
        <v>174</v>
      </c>
      <c r="B7" s="35" t="s">
        <v>102</v>
      </c>
      <c r="C7" s="130" t="s">
        <v>172</v>
      </c>
      <c r="D7" s="35">
        <v>0</v>
      </c>
      <c r="E7" s="133">
        <v>1</v>
      </c>
      <c r="F7" s="105">
        <f t="shared" si="0"/>
        <v>0</v>
      </c>
    </row>
    <row r="8" spans="1:6" ht="14.25" x14ac:dyDescent="0.2">
      <c r="A8" s="98" t="s">
        <v>175</v>
      </c>
      <c r="B8" s="35" t="s">
        <v>102</v>
      </c>
      <c r="C8" s="130" t="s">
        <v>176</v>
      </c>
      <c r="D8" s="35">
        <v>0</v>
      </c>
      <c r="E8" s="133">
        <v>2</v>
      </c>
      <c r="F8" s="105">
        <f t="shared" si="0"/>
        <v>0</v>
      </c>
    </row>
    <row r="9" spans="1:6" ht="14.25" x14ac:dyDescent="0.2">
      <c r="A9" s="98" t="s">
        <v>177</v>
      </c>
      <c r="B9" s="35" t="s">
        <v>102</v>
      </c>
      <c r="C9" s="130" t="s">
        <v>178</v>
      </c>
      <c r="D9" s="35">
        <v>0</v>
      </c>
      <c r="E9" s="133">
        <v>1</v>
      </c>
      <c r="F9" s="105">
        <f t="shared" si="0"/>
        <v>0</v>
      </c>
    </row>
    <row r="10" spans="1:6" ht="14.25" x14ac:dyDescent="0.2">
      <c r="A10" s="98" t="s">
        <v>332</v>
      </c>
      <c r="B10" s="35" t="s">
        <v>102</v>
      </c>
      <c r="C10" s="130" t="s">
        <v>179</v>
      </c>
      <c r="D10" s="35">
        <v>0</v>
      </c>
      <c r="E10" s="133">
        <v>1</v>
      </c>
      <c r="F10" s="106">
        <f t="shared" si="0"/>
        <v>0</v>
      </c>
    </row>
    <row r="11" spans="1:6" ht="14.25" x14ac:dyDescent="0.2">
      <c r="A11" s="98" t="s">
        <v>180</v>
      </c>
      <c r="B11" s="35" t="s">
        <v>102</v>
      </c>
      <c r="C11" s="130" t="s">
        <v>181</v>
      </c>
      <c r="D11" s="35">
        <v>0</v>
      </c>
      <c r="E11" s="133">
        <v>6</v>
      </c>
      <c r="F11" s="105">
        <f t="shared" si="0"/>
        <v>0</v>
      </c>
    </row>
    <row r="12" spans="1:6" ht="14.25" x14ac:dyDescent="0.2">
      <c r="A12" s="107" t="s">
        <v>182</v>
      </c>
      <c r="B12" s="35" t="s">
        <v>102</v>
      </c>
      <c r="C12" s="130" t="s">
        <v>183</v>
      </c>
      <c r="D12" s="35">
        <v>0</v>
      </c>
      <c r="E12" s="133">
        <v>1</v>
      </c>
      <c r="F12" s="105">
        <f t="shared" si="0"/>
        <v>0</v>
      </c>
    </row>
    <row r="13" spans="1:6" ht="14.25" x14ac:dyDescent="0.2">
      <c r="A13" s="107" t="s">
        <v>184</v>
      </c>
      <c r="B13" s="35" t="s">
        <v>102</v>
      </c>
      <c r="C13" s="130" t="s">
        <v>183</v>
      </c>
      <c r="D13" s="35">
        <v>0</v>
      </c>
      <c r="E13" s="133">
        <v>1</v>
      </c>
      <c r="F13" s="105">
        <f t="shared" si="0"/>
        <v>0</v>
      </c>
    </row>
    <row r="14" spans="1:6" ht="14.25" x14ac:dyDescent="0.2">
      <c r="A14" s="107" t="s">
        <v>185</v>
      </c>
      <c r="B14" s="35" t="s">
        <v>102</v>
      </c>
      <c r="C14" s="130" t="s">
        <v>183</v>
      </c>
      <c r="D14" s="35">
        <v>0</v>
      </c>
      <c r="E14" s="133">
        <v>1</v>
      </c>
      <c r="F14" s="105">
        <f t="shared" si="0"/>
        <v>0</v>
      </c>
    </row>
    <row r="15" spans="1:6" ht="14.25" x14ac:dyDescent="0.2">
      <c r="A15" s="107" t="s">
        <v>186</v>
      </c>
      <c r="B15" s="35" t="s">
        <v>102</v>
      </c>
      <c r="C15" s="130" t="s">
        <v>183</v>
      </c>
      <c r="D15" s="35">
        <v>0</v>
      </c>
      <c r="E15" s="133">
        <v>1</v>
      </c>
      <c r="F15" s="105">
        <f t="shared" si="0"/>
        <v>0</v>
      </c>
    </row>
    <row r="16" spans="1:6" ht="16.5" customHeight="1" x14ac:dyDescent="0.2">
      <c r="A16" s="108" t="s">
        <v>333</v>
      </c>
      <c r="B16" s="35" t="s">
        <v>102</v>
      </c>
      <c r="C16" s="130" t="s">
        <v>334</v>
      </c>
      <c r="D16" s="35">
        <v>0</v>
      </c>
      <c r="E16" s="133">
        <v>2</v>
      </c>
      <c r="F16" s="105">
        <f t="shared" si="0"/>
        <v>0</v>
      </c>
    </row>
    <row r="17" spans="1:6" ht="14.25" x14ac:dyDescent="0.2">
      <c r="A17" s="108" t="s">
        <v>333</v>
      </c>
      <c r="B17" s="35" t="s">
        <v>102</v>
      </c>
      <c r="C17" s="130" t="s">
        <v>335</v>
      </c>
      <c r="D17" s="35">
        <v>0</v>
      </c>
      <c r="E17" s="133">
        <v>2</v>
      </c>
      <c r="F17" s="105">
        <f t="shared" si="0"/>
        <v>0</v>
      </c>
    </row>
    <row r="18" spans="1:6" ht="14.25" x14ac:dyDescent="0.2">
      <c r="A18" s="98" t="s">
        <v>187</v>
      </c>
      <c r="B18" s="35" t="s">
        <v>102</v>
      </c>
      <c r="C18" s="130" t="s">
        <v>188</v>
      </c>
      <c r="D18" s="35">
        <v>0</v>
      </c>
      <c r="E18" s="133">
        <v>8</v>
      </c>
      <c r="F18" s="105">
        <f t="shared" si="0"/>
        <v>0</v>
      </c>
    </row>
    <row r="19" spans="1:6" ht="14.25" x14ac:dyDescent="0.2">
      <c r="A19" s="98" t="s">
        <v>189</v>
      </c>
      <c r="B19" s="35" t="s">
        <v>102</v>
      </c>
      <c r="C19" s="130" t="s">
        <v>188</v>
      </c>
      <c r="D19" s="35">
        <v>0</v>
      </c>
      <c r="E19" s="133">
        <v>8</v>
      </c>
      <c r="F19" s="105">
        <f t="shared" si="0"/>
        <v>0</v>
      </c>
    </row>
    <row r="20" spans="1:6" ht="14.25" x14ac:dyDescent="0.2">
      <c r="A20" s="98" t="s">
        <v>190</v>
      </c>
      <c r="B20" s="35" t="s">
        <v>102</v>
      </c>
      <c r="C20" s="130" t="s">
        <v>188</v>
      </c>
      <c r="D20" s="35">
        <v>0</v>
      </c>
      <c r="E20" s="133">
        <v>8</v>
      </c>
      <c r="F20" s="105">
        <f t="shared" si="0"/>
        <v>0</v>
      </c>
    </row>
    <row r="21" spans="1:6" ht="14.25" x14ac:dyDescent="0.2">
      <c r="A21" s="98" t="s">
        <v>191</v>
      </c>
      <c r="B21" s="35" t="s">
        <v>102</v>
      </c>
      <c r="C21" s="130" t="s">
        <v>188</v>
      </c>
      <c r="D21" s="35">
        <v>0</v>
      </c>
      <c r="E21" s="133">
        <v>8</v>
      </c>
      <c r="F21" s="105">
        <f t="shared" si="0"/>
        <v>0</v>
      </c>
    </row>
    <row r="22" spans="1:6" ht="14.25" x14ac:dyDescent="0.2">
      <c r="A22" s="98" t="s">
        <v>192</v>
      </c>
      <c r="B22" s="35" t="s">
        <v>102</v>
      </c>
      <c r="C22" s="130" t="s">
        <v>193</v>
      </c>
      <c r="D22" s="35">
        <v>0</v>
      </c>
      <c r="E22" s="133">
        <v>2</v>
      </c>
      <c r="F22" s="105">
        <f t="shared" si="0"/>
        <v>0</v>
      </c>
    </row>
    <row r="23" spans="1:6" ht="14.25" x14ac:dyDescent="0.2">
      <c r="A23" s="98" t="s">
        <v>194</v>
      </c>
      <c r="B23" s="35" t="s">
        <v>102</v>
      </c>
      <c r="C23" s="130" t="s">
        <v>336</v>
      </c>
      <c r="D23" s="35">
        <v>0</v>
      </c>
      <c r="E23" s="133">
        <v>2</v>
      </c>
      <c r="F23" s="105">
        <f t="shared" si="0"/>
        <v>0</v>
      </c>
    </row>
    <row r="24" spans="1:6" ht="14.25" x14ac:dyDescent="0.2">
      <c r="A24" s="109" t="s">
        <v>194</v>
      </c>
      <c r="B24" s="39" t="s">
        <v>102</v>
      </c>
      <c r="C24" t="s">
        <v>337</v>
      </c>
      <c r="D24" s="35">
        <v>0</v>
      </c>
      <c r="E24" s="42">
        <v>2</v>
      </c>
      <c r="F24" s="110">
        <f t="shared" si="0"/>
        <v>0</v>
      </c>
    </row>
    <row r="25" spans="1:6" ht="14.25" x14ac:dyDescent="0.2">
      <c r="A25" s="98" t="s">
        <v>196</v>
      </c>
      <c r="B25" s="35" t="s">
        <v>102</v>
      </c>
      <c r="C25" s="130" t="s">
        <v>195</v>
      </c>
      <c r="D25" s="35">
        <v>0</v>
      </c>
      <c r="E25" s="133">
        <v>8</v>
      </c>
      <c r="F25" s="105">
        <f t="shared" si="0"/>
        <v>0</v>
      </c>
    </row>
    <row r="26" spans="1:6" ht="14.25" x14ac:dyDescent="0.2">
      <c r="A26" s="98" t="s">
        <v>197</v>
      </c>
      <c r="B26" s="35" t="s">
        <v>102</v>
      </c>
      <c r="C26" s="130" t="s">
        <v>195</v>
      </c>
      <c r="D26" s="35">
        <v>0</v>
      </c>
      <c r="E26" s="133">
        <v>8</v>
      </c>
      <c r="F26" s="105">
        <f t="shared" si="0"/>
        <v>0</v>
      </c>
    </row>
    <row r="27" spans="1:6" ht="14.25" x14ac:dyDescent="0.2">
      <c r="A27" s="98" t="s">
        <v>198</v>
      </c>
      <c r="B27" s="35" t="s">
        <v>102</v>
      </c>
      <c r="C27" s="130" t="s">
        <v>195</v>
      </c>
      <c r="D27" s="35">
        <v>0</v>
      </c>
      <c r="E27" s="133">
        <v>8</v>
      </c>
      <c r="F27" s="105">
        <f t="shared" si="0"/>
        <v>0</v>
      </c>
    </row>
    <row r="28" spans="1:6" ht="14.25" x14ac:dyDescent="0.2">
      <c r="A28" s="98" t="s">
        <v>199</v>
      </c>
      <c r="B28" s="35" t="s">
        <v>102</v>
      </c>
      <c r="C28" s="130" t="s">
        <v>195</v>
      </c>
      <c r="D28" s="35">
        <v>0</v>
      </c>
      <c r="E28" s="133">
        <v>12</v>
      </c>
      <c r="F28" s="105">
        <f t="shared" si="0"/>
        <v>0</v>
      </c>
    </row>
    <row r="29" spans="1:6" ht="14.25" x14ac:dyDescent="0.2">
      <c r="A29" s="91" t="s">
        <v>200</v>
      </c>
      <c r="B29" s="35" t="s">
        <v>102</v>
      </c>
      <c r="C29" s="131" t="s">
        <v>201</v>
      </c>
      <c r="D29" s="35">
        <v>0</v>
      </c>
      <c r="E29" s="133">
        <v>3</v>
      </c>
      <c r="F29" s="105">
        <f t="shared" si="0"/>
        <v>0</v>
      </c>
    </row>
    <row r="30" spans="1:6" ht="14.25" x14ac:dyDescent="0.2">
      <c r="A30" s="91" t="s">
        <v>202</v>
      </c>
      <c r="B30" s="35" t="s">
        <v>102</v>
      </c>
      <c r="C30" s="131" t="s">
        <v>203</v>
      </c>
      <c r="D30" s="35">
        <v>0</v>
      </c>
      <c r="E30" s="133">
        <v>1</v>
      </c>
      <c r="F30" s="105">
        <f t="shared" si="0"/>
        <v>0</v>
      </c>
    </row>
    <row r="31" spans="1:6" ht="14.25" x14ac:dyDescent="0.2">
      <c r="A31" s="91" t="s">
        <v>204</v>
      </c>
      <c r="B31" s="35" t="s">
        <v>102</v>
      </c>
      <c r="C31" s="131" t="s">
        <v>203</v>
      </c>
      <c r="D31" s="35">
        <v>0</v>
      </c>
      <c r="E31" s="133">
        <v>1</v>
      </c>
      <c r="F31" s="105">
        <f t="shared" si="0"/>
        <v>0</v>
      </c>
    </row>
    <row r="32" spans="1:6" ht="14.25" x14ac:dyDescent="0.2">
      <c r="A32" s="91" t="s">
        <v>205</v>
      </c>
      <c r="B32" s="35" t="s">
        <v>102</v>
      </c>
      <c r="C32" s="131" t="s">
        <v>203</v>
      </c>
      <c r="D32" s="35">
        <v>0</v>
      </c>
      <c r="E32" s="133">
        <v>1</v>
      </c>
      <c r="F32" s="105">
        <f t="shared" si="0"/>
        <v>0</v>
      </c>
    </row>
    <row r="33" spans="1:6" ht="14.25" x14ac:dyDescent="0.2">
      <c r="A33" s="91" t="s">
        <v>206</v>
      </c>
      <c r="B33" s="35" t="s">
        <v>102</v>
      </c>
      <c r="C33" s="131" t="s">
        <v>203</v>
      </c>
      <c r="D33" s="35">
        <v>0</v>
      </c>
      <c r="E33" s="133">
        <v>1</v>
      </c>
      <c r="F33" s="105">
        <f t="shared" si="0"/>
        <v>0</v>
      </c>
    </row>
    <row r="34" spans="1:6" ht="15" thickBot="1" x14ac:dyDescent="0.25">
      <c r="A34" s="128" t="s">
        <v>207</v>
      </c>
      <c r="B34" s="129" t="s">
        <v>102</v>
      </c>
      <c r="C34" s="132" t="s">
        <v>208</v>
      </c>
      <c r="D34" s="129">
        <v>0</v>
      </c>
      <c r="E34" s="134">
        <v>1</v>
      </c>
      <c r="F34" s="110">
        <f t="shared" si="0"/>
        <v>0</v>
      </c>
    </row>
    <row r="35" spans="1:6" ht="15.75" thickBot="1" x14ac:dyDescent="0.3">
      <c r="A35" s="7" t="s">
        <v>163</v>
      </c>
      <c r="B35" s="9"/>
      <c r="C35" s="9"/>
      <c r="D35" s="9"/>
      <c r="E35" s="8"/>
      <c r="F35" s="139">
        <f>SUM(F3:F34)</f>
        <v>0</v>
      </c>
    </row>
    <row r="36" spans="1:6" x14ac:dyDescent="0.2">
      <c r="E36" s="1"/>
    </row>
    <row r="37" spans="1:6" ht="14.25" x14ac:dyDescent="0.2">
      <c r="A37" s="3"/>
      <c r="E37" s="1"/>
    </row>
    <row r="38" spans="1:6" x14ac:dyDescent="0.2">
      <c r="A38" s="2" t="s">
        <v>165</v>
      </c>
      <c r="E38" s="1"/>
    </row>
  </sheetData>
  <phoneticPr fontId="20" type="noConversion"/>
  <pageMargins left="0.7" right="0.7" top="0.78740157499999996" bottom="0.78740157499999996" header="0.3" footer="0.3"/>
  <pageSetup paperSize="9" scale="7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zoomScale="110" zoomScaleNormal="110" workbookViewId="0">
      <selection activeCell="F26" sqref="F26"/>
    </sheetView>
  </sheetViews>
  <sheetFormatPr defaultRowHeight="12.75" x14ac:dyDescent="0.2"/>
  <cols>
    <col min="1" max="1" width="27.7109375" customWidth="1"/>
    <col min="2" max="3" width="27.28515625" customWidth="1"/>
    <col min="4" max="4" width="18.140625" customWidth="1"/>
    <col min="5" max="5" width="18.42578125" customWidth="1"/>
    <col min="6" max="6" width="14.7109375" customWidth="1"/>
  </cols>
  <sheetData>
    <row r="1" spans="1:6" ht="13.5" thickBot="1" x14ac:dyDescent="0.25">
      <c r="A1" s="2" t="s">
        <v>209</v>
      </c>
      <c r="B1" s="57"/>
      <c r="C1" s="2"/>
      <c r="D1" s="2"/>
      <c r="E1" s="57"/>
      <c r="F1" s="2"/>
    </row>
    <row r="2" spans="1:6" ht="38.25" x14ac:dyDescent="0.2">
      <c r="A2" s="92" t="s">
        <v>24</v>
      </c>
      <c r="B2" s="93" t="s">
        <v>25</v>
      </c>
      <c r="C2" s="93" t="s">
        <v>168</v>
      </c>
      <c r="D2" s="94" t="s">
        <v>27</v>
      </c>
      <c r="E2" s="93" t="s">
        <v>28</v>
      </c>
      <c r="F2" s="95" t="s">
        <v>29</v>
      </c>
    </row>
    <row r="3" spans="1:6" x14ac:dyDescent="0.2">
      <c r="A3" s="123">
        <v>541964</v>
      </c>
      <c r="B3" s="25" t="s">
        <v>31</v>
      </c>
      <c r="C3" s="22" t="s">
        <v>210</v>
      </c>
      <c r="D3" s="96">
        <v>0</v>
      </c>
      <c r="E3" s="58">
        <v>3</v>
      </c>
      <c r="F3" s="124">
        <f>D3*E3</f>
        <v>0</v>
      </c>
    </row>
    <row r="4" spans="1:6" x14ac:dyDescent="0.2">
      <c r="A4" s="123">
        <v>541968</v>
      </c>
      <c r="B4" s="25" t="s">
        <v>31</v>
      </c>
      <c r="C4" s="22" t="s">
        <v>211</v>
      </c>
      <c r="D4" s="96">
        <v>0</v>
      </c>
      <c r="E4" s="58">
        <v>2</v>
      </c>
      <c r="F4" s="124">
        <f t="shared" ref="F4:F25" si="0">D4*E4</f>
        <v>0</v>
      </c>
    </row>
    <row r="5" spans="1:6" x14ac:dyDescent="0.2">
      <c r="A5" s="123">
        <v>541969</v>
      </c>
      <c r="B5" s="25" t="s">
        <v>31</v>
      </c>
      <c r="C5" s="22" t="s">
        <v>212</v>
      </c>
      <c r="D5" s="96">
        <v>0</v>
      </c>
      <c r="E5" s="58">
        <v>2</v>
      </c>
      <c r="F5" s="124">
        <f t="shared" si="0"/>
        <v>0</v>
      </c>
    </row>
    <row r="6" spans="1:6" x14ac:dyDescent="0.2">
      <c r="A6" s="123">
        <v>541970</v>
      </c>
      <c r="B6" s="25" t="s">
        <v>31</v>
      </c>
      <c r="C6" s="22" t="s">
        <v>213</v>
      </c>
      <c r="D6" s="96">
        <v>0</v>
      </c>
      <c r="E6" s="58">
        <v>2</v>
      </c>
      <c r="F6" s="124">
        <f t="shared" si="0"/>
        <v>0</v>
      </c>
    </row>
    <row r="7" spans="1:6" x14ac:dyDescent="0.2">
      <c r="A7" s="125" t="s">
        <v>218</v>
      </c>
      <c r="B7" s="25" t="s">
        <v>31</v>
      </c>
      <c r="C7" s="22" t="s">
        <v>219</v>
      </c>
      <c r="D7" s="97">
        <v>0</v>
      </c>
      <c r="E7" s="58">
        <v>10</v>
      </c>
      <c r="F7" s="124">
        <f t="shared" si="0"/>
        <v>0</v>
      </c>
    </row>
    <row r="8" spans="1:6" x14ac:dyDescent="0.2">
      <c r="A8" s="125" t="s">
        <v>220</v>
      </c>
      <c r="B8" s="25" t="s">
        <v>31</v>
      </c>
      <c r="C8" s="22" t="s">
        <v>221</v>
      </c>
      <c r="D8" s="97">
        <v>0</v>
      </c>
      <c r="E8" s="58">
        <v>3</v>
      </c>
      <c r="F8" s="124">
        <f t="shared" si="0"/>
        <v>0</v>
      </c>
    </row>
    <row r="9" spans="1:6" x14ac:dyDescent="0.2">
      <c r="A9" s="125" t="s">
        <v>222</v>
      </c>
      <c r="B9" s="25" t="s">
        <v>31</v>
      </c>
      <c r="C9" s="22" t="s">
        <v>223</v>
      </c>
      <c r="D9" s="97">
        <v>0</v>
      </c>
      <c r="E9" s="58">
        <v>2</v>
      </c>
      <c r="F9" s="124">
        <f t="shared" si="0"/>
        <v>0</v>
      </c>
    </row>
    <row r="10" spans="1:6" x14ac:dyDescent="0.2">
      <c r="A10" s="125" t="s">
        <v>224</v>
      </c>
      <c r="B10" s="25" t="s">
        <v>31</v>
      </c>
      <c r="C10" s="22" t="s">
        <v>225</v>
      </c>
      <c r="D10" s="97">
        <v>0</v>
      </c>
      <c r="E10" s="58">
        <v>2</v>
      </c>
      <c r="F10" s="124">
        <f t="shared" si="0"/>
        <v>0</v>
      </c>
    </row>
    <row r="11" spans="1:6" x14ac:dyDescent="0.2">
      <c r="A11" s="91" t="s">
        <v>226</v>
      </c>
      <c r="B11" s="23" t="s">
        <v>31</v>
      </c>
      <c r="C11" s="20" t="s">
        <v>227</v>
      </c>
      <c r="D11" s="96">
        <v>0</v>
      </c>
      <c r="E11" s="59">
        <v>2</v>
      </c>
      <c r="F11" s="124">
        <f t="shared" si="0"/>
        <v>0</v>
      </c>
    </row>
    <row r="12" spans="1:6" x14ac:dyDescent="0.2">
      <c r="A12" s="91" t="s">
        <v>228</v>
      </c>
      <c r="B12" s="23" t="s">
        <v>31</v>
      </c>
      <c r="C12" s="20" t="s">
        <v>228</v>
      </c>
      <c r="D12" s="96">
        <v>0</v>
      </c>
      <c r="E12" s="59">
        <v>2</v>
      </c>
      <c r="F12" s="124">
        <f t="shared" si="0"/>
        <v>0</v>
      </c>
    </row>
    <row r="13" spans="1:6" x14ac:dyDescent="0.2">
      <c r="A13" s="91" t="s">
        <v>229</v>
      </c>
      <c r="B13" s="23" t="s">
        <v>31</v>
      </c>
      <c r="C13" s="20" t="s">
        <v>229</v>
      </c>
      <c r="D13" s="96">
        <v>0</v>
      </c>
      <c r="E13" s="59">
        <v>2</v>
      </c>
      <c r="F13" s="124">
        <f t="shared" si="0"/>
        <v>0</v>
      </c>
    </row>
    <row r="14" spans="1:6" x14ac:dyDescent="0.2">
      <c r="A14" s="91" t="s">
        <v>230</v>
      </c>
      <c r="B14" s="23" t="s">
        <v>31</v>
      </c>
      <c r="C14" s="20" t="s">
        <v>230</v>
      </c>
      <c r="D14" s="96">
        <v>0</v>
      </c>
      <c r="E14" s="59">
        <v>2</v>
      </c>
      <c r="F14" s="124">
        <f t="shared" si="0"/>
        <v>0</v>
      </c>
    </row>
    <row r="15" spans="1:6" x14ac:dyDescent="0.2">
      <c r="A15" s="91" t="s">
        <v>231</v>
      </c>
      <c r="B15" s="23" t="s">
        <v>31</v>
      </c>
      <c r="C15" s="20" t="s">
        <v>231</v>
      </c>
      <c r="D15" s="96">
        <v>0</v>
      </c>
      <c r="E15" s="59">
        <v>3</v>
      </c>
      <c r="F15" s="124">
        <f t="shared" si="0"/>
        <v>0</v>
      </c>
    </row>
    <row r="16" spans="1:6" x14ac:dyDescent="0.2">
      <c r="A16" s="91" t="s">
        <v>338</v>
      </c>
      <c r="B16" s="23" t="s">
        <v>31</v>
      </c>
      <c r="C16" s="20" t="s">
        <v>338</v>
      </c>
      <c r="D16" s="96">
        <v>0</v>
      </c>
      <c r="E16" s="59">
        <v>1</v>
      </c>
      <c r="F16" s="124">
        <f t="shared" si="0"/>
        <v>0</v>
      </c>
    </row>
    <row r="17" spans="1:6" x14ac:dyDescent="0.2">
      <c r="A17" s="91" t="s">
        <v>339</v>
      </c>
      <c r="B17" s="23" t="s">
        <v>31</v>
      </c>
      <c r="C17" s="20" t="s">
        <v>339</v>
      </c>
      <c r="D17" s="96">
        <v>0</v>
      </c>
      <c r="E17" s="59">
        <v>1</v>
      </c>
      <c r="F17" s="124">
        <f t="shared" si="0"/>
        <v>0</v>
      </c>
    </row>
    <row r="18" spans="1:6" x14ac:dyDescent="0.2">
      <c r="A18" s="91" t="s">
        <v>340</v>
      </c>
      <c r="B18" s="23" t="s">
        <v>31</v>
      </c>
      <c r="C18" s="20" t="s">
        <v>340</v>
      </c>
      <c r="D18" s="96">
        <v>0</v>
      </c>
      <c r="E18" s="59">
        <v>1</v>
      </c>
      <c r="F18" s="124">
        <f t="shared" si="0"/>
        <v>0</v>
      </c>
    </row>
    <row r="19" spans="1:6" x14ac:dyDescent="0.2">
      <c r="A19" s="91" t="s">
        <v>341</v>
      </c>
      <c r="B19" s="23" t="s">
        <v>31</v>
      </c>
      <c r="C19" s="20" t="s">
        <v>341</v>
      </c>
      <c r="D19" s="96">
        <v>0</v>
      </c>
      <c r="E19" s="59">
        <v>1</v>
      </c>
      <c r="F19" s="124">
        <f t="shared" si="0"/>
        <v>0</v>
      </c>
    </row>
    <row r="20" spans="1:6" x14ac:dyDescent="0.2">
      <c r="A20" s="91" t="s">
        <v>214</v>
      </c>
      <c r="B20" s="23" t="s">
        <v>31</v>
      </c>
      <c r="C20" s="20" t="s">
        <v>214</v>
      </c>
      <c r="D20" s="96">
        <v>0</v>
      </c>
      <c r="E20" s="59">
        <v>2</v>
      </c>
      <c r="F20" s="124">
        <f t="shared" si="0"/>
        <v>0</v>
      </c>
    </row>
    <row r="21" spans="1:6" x14ac:dyDescent="0.2">
      <c r="A21" s="91" t="s">
        <v>215</v>
      </c>
      <c r="B21" s="23" t="s">
        <v>31</v>
      </c>
      <c r="C21" s="20" t="s">
        <v>215</v>
      </c>
      <c r="D21" s="97">
        <v>0</v>
      </c>
      <c r="E21" s="59">
        <v>2</v>
      </c>
      <c r="F21" s="124">
        <f t="shared" si="0"/>
        <v>0</v>
      </c>
    </row>
    <row r="22" spans="1:6" x14ac:dyDescent="0.2">
      <c r="A22" s="91" t="s">
        <v>216</v>
      </c>
      <c r="B22" s="23" t="s">
        <v>31</v>
      </c>
      <c r="C22" s="20" t="s">
        <v>216</v>
      </c>
      <c r="D22" s="97">
        <v>0</v>
      </c>
      <c r="E22" s="59">
        <v>2</v>
      </c>
      <c r="F22" s="124">
        <f t="shared" si="0"/>
        <v>0</v>
      </c>
    </row>
    <row r="23" spans="1:6" x14ac:dyDescent="0.2">
      <c r="A23" s="91" t="s">
        <v>217</v>
      </c>
      <c r="B23" s="23" t="s">
        <v>31</v>
      </c>
      <c r="C23" s="20" t="s">
        <v>217</v>
      </c>
      <c r="D23" s="97">
        <v>0</v>
      </c>
      <c r="E23" s="59">
        <v>3</v>
      </c>
      <c r="F23" s="124">
        <f t="shared" si="0"/>
        <v>0</v>
      </c>
    </row>
    <row r="24" spans="1:6" x14ac:dyDescent="0.2">
      <c r="A24" s="91" t="s">
        <v>232</v>
      </c>
      <c r="B24" s="23" t="s">
        <v>31</v>
      </c>
      <c r="C24" s="20" t="s">
        <v>232</v>
      </c>
      <c r="D24" s="97">
        <v>0</v>
      </c>
      <c r="E24" s="59">
        <v>2</v>
      </c>
      <c r="F24" s="124">
        <f t="shared" si="0"/>
        <v>0</v>
      </c>
    </row>
    <row r="25" spans="1:6" ht="13.5" thickBot="1" x14ac:dyDescent="0.25">
      <c r="A25" s="120" t="s">
        <v>233</v>
      </c>
      <c r="B25" s="121" t="s">
        <v>31</v>
      </c>
      <c r="C25" s="56" t="s">
        <v>233</v>
      </c>
      <c r="D25" s="119">
        <v>0</v>
      </c>
      <c r="E25" s="126">
        <v>2</v>
      </c>
      <c r="F25" s="124">
        <f t="shared" si="0"/>
        <v>0</v>
      </c>
    </row>
    <row r="26" spans="1:6" ht="15.75" thickBot="1" x14ac:dyDescent="0.3">
      <c r="A26" s="7" t="s">
        <v>163</v>
      </c>
      <c r="B26" s="40"/>
      <c r="C26" s="9"/>
      <c r="D26" s="9"/>
      <c r="E26" s="50"/>
      <c r="F26" s="139">
        <f>SUM(F3:F25)</f>
        <v>0</v>
      </c>
    </row>
    <row r="27" spans="1:6" x14ac:dyDescent="0.2">
      <c r="F27" s="122"/>
    </row>
    <row r="28" spans="1:6" x14ac:dyDescent="0.2">
      <c r="A28" t="s">
        <v>165</v>
      </c>
    </row>
  </sheetData>
  <pageMargins left="0.7" right="0.7" top="0.78740157499999996" bottom="0.78740157499999996" header="0.3" footer="0.3"/>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3"/>
  <sheetViews>
    <sheetView topLeftCell="A55" zoomScaleNormal="100" workbookViewId="0">
      <selection activeCell="F90" sqref="F90"/>
    </sheetView>
  </sheetViews>
  <sheetFormatPr defaultRowHeight="12.75" x14ac:dyDescent="0.2"/>
  <cols>
    <col min="1" max="1" width="39.5703125" customWidth="1"/>
    <col min="2" max="2" width="20.85546875" customWidth="1"/>
    <col min="3" max="3" width="59.85546875" customWidth="1"/>
    <col min="4" max="4" width="18.140625" customWidth="1"/>
    <col min="5" max="6" width="11.28515625" customWidth="1"/>
  </cols>
  <sheetData>
    <row r="1" spans="1:6" ht="13.5" thickBot="1" x14ac:dyDescent="0.25">
      <c r="A1" t="s">
        <v>234</v>
      </c>
      <c r="B1" s="57"/>
      <c r="C1" t="s">
        <v>235</v>
      </c>
      <c r="E1" s="57"/>
    </row>
    <row r="2" spans="1:6" ht="45.75" thickBot="1" x14ac:dyDescent="0.3">
      <c r="A2" s="69" t="s">
        <v>24</v>
      </c>
      <c r="B2" s="70" t="s">
        <v>25</v>
      </c>
      <c r="C2" s="70" t="s">
        <v>236</v>
      </c>
      <c r="D2" s="61" t="s">
        <v>27</v>
      </c>
      <c r="E2" s="70" t="s">
        <v>28</v>
      </c>
      <c r="F2" s="62" t="s">
        <v>29</v>
      </c>
    </row>
    <row r="3" spans="1:6" ht="14.25" x14ac:dyDescent="0.2">
      <c r="A3" s="71" t="s">
        <v>237</v>
      </c>
      <c r="B3" s="72" t="s">
        <v>31</v>
      </c>
      <c r="C3" s="73" t="s">
        <v>237</v>
      </c>
      <c r="D3" s="115">
        <v>0</v>
      </c>
      <c r="E3" s="74">
        <v>3</v>
      </c>
      <c r="F3" s="75">
        <f>E3*D3</f>
        <v>0</v>
      </c>
    </row>
    <row r="4" spans="1:6" ht="14.25" x14ac:dyDescent="0.2">
      <c r="A4" s="76" t="s">
        <v>238</v>
      </c>
      <c r="B4" s="77" t="s">
        <v>31</v>
      </c>
      <c r="C4" s="78" t="s">
        <v>238</v>
      </c>
      <c r="D4" s="115">
        <v>0</v>
      </c>
      <c r="E4" s="79">
        <v>1</v>
      </c>
      <c r="F4" s="75">
        <f t="shared" ref="F4:F58" si="0">E4*D4</f>
        <v>0</v>
      </c>
    </row>
    <row r="5" spans="1:6" ht="14.25" x14ac:dyDescent="0.2">
      <c r="A5" s="76" t="s">
        <v>239</v>
      </c>
      <c r="B5" s="77" t="s">
        <v>31</v>
      </c>
      <c r="C5" s="78" t="s">
        <v>239</v>
      </c>
      <c r="D5" s="115">
        <v>0</v>
      </c>
      <c r="E5" s="79">
        <v>4</v>
      </c>
      <c r="F5" s="75">
        <f t="shared" si="0"/>
        <v>0</v>
      </c>
    </row>
    <row r="6" spans="1:6" ht="14.25" x14ac:dyDescent="0.2">
      <c r="A6" s="76" t="s">
        <v>240</v>
      </c>
      <c r="B6" s="77" t="s">
        <v>31</v>
      </c>
      <c r="C6" s="78" t="s">
        <v>240</v>
      </c>
      <c r="D6" s="115">
        <v>0</v>
      </c>
      <c r="E6" s="79">
        <v>1</v>
      </c>
      <c r="F6" s="75">
        <f t="shared" si="0"/>
        <v>0</v>
      </c>
    </row>
    <row r="7" spans="1:6" ht="14.25" x14ac:dyDescent="0.2">
      <c r="A7" s="76" t="s">
        <v>241</v>
      </c>
      <c r="B7" s="77" t="s">
        <v>31</v>
      </c>
      <c r="C7" s="78" t="s">
        <v>241</v>
      </c>
      <c r="D7" s="115">
        <v>0</v>
      </c>
      <c r="E7" s="79">
        <v>1</v>
      </c>
      <c r="F7" s="75">
        <f t="shared" si="0"/>
        <v>0</v>
      </c>
    </row>
    <row r="8" spans="1:6" ht="14.25" x14ac:dyDescent="0.2">
      <c r="A8" s="76" t="s">
        <v>242</v>
      </c>
      <c r="B8" s="77" t="s">
        <v>31</v>
      </c>
      <c r="C8" s="78" t="s">
        <v>242</v>
      </c>
      <c r="D8" s="115">
        <v>0</v>
      </c>
      <c r="E8" s="79">
        <v>1</v>
      </c>
      <c r="F8" s="75">
        <f t="shared" si="0"/>
        <v>0</v>
      </c>
    </row>
    <row r="9" spans="1:6" ht="14.25" x14ac:dyDescent="0.2">
      <c r="A9" s="80" t="s">
        <v>243</v>
      </c>
      <c r="B9" s="81" t="s">
        <v>31</v>
      </c>
      <c r="C9" s="82" t="s">
        <v>243</v>
      </c>
      <c r="D9" s="115">
        <v>0</v>
      </c>
      <c r="E9" s="83">
        <v>4</v>
      </c>
      <c r="F9" s="75">
        <f t="shared" si="0"/>
        <v>0</v>
      </c>
    </row>
    <row r="10" spans="1:6" ht="14.25" x14ac:dyDescent="0.2">
      <c r="A10" s="80" t="s">
        <v>244</v>
      </c>
      <c r="B10" s="81" t="s">
        <v>31</v>
      </c>
      <c r="C10" s="82" t="s">
        <v>244</v>
      </c>
      <c r="D10" s="115">
        <v>0</v>
      </c>
      <c r="E10" s="83">
        <v>3</v>
      </c>
      <c r="F10" s="75">
        <f t="shared" si="0"/>
        <v>0</v>
      </c>
    </row>
    <row r="11" spans="1:6" ht="14.25" x14ac:dyDescent="0.2">
      <c r="A11" s="84" t="s">
        <v>245</v>
      </c>
      <c r="B11" s="81" t="s">
        <v>31</v>
      </c>
      <c r="C11" s="85" t="s">
        <v>245</v>
      </c>
      <c r="D11" s="115">
        <v>0</v>
      </c>
      <c r="E11" s="86">
        <v>1</v>
      </c>
      <c r="F11" s="75">
        <f t="shared" si="0"/>
        <v>0</v>
      </c>
    </row>
    <row r="12" spans="1:6" ht="14.25" x14ac:dyDescent="0.2">
      <c r="A12" s="84" t="s">
        <v>246</v>
      </c>
      <c r="B12" s="81" t="s">
        <v>31</v>
      </c>
      <c r="C12" s="85" t="s">
        <v>246</v>
      </c>
      <c r="D12" s="115">
        <v>0</v>
      </c>
      <c r="E12" s="86">
        <v>1</v>
      </c>
      <c r="F12" s="75">
        <f t="shared" si="0"/>
        <v>0</v>
      </c>
    </row>
    <row r="13" spans="1:6" ht="14.25" x14ac:dyDescent="0.2">
      <c r="A13" s="84" t="s">
        <v>247</v>
      </c>
      <c r="B13" s="81" t="s">
        <v>31</v>
      </c>
      <c r="C13" s="85" t="s">
        <v>247</v>
      </c>
      <c r="D13" s="115">
        <v>0</v>
      </c>
      <c r="E13" s="86">
        <v>1</v>
      </c>
      <c r="F13" s="75">
        <f t="shared" si="0"/>
        <v>0</v>
      </c>
    </row>
    <row r="14" spans="1:6" ht="14.25" x14ac:dyDescent="0.2">
      <c r="A14" s="84" t="s">
        <v>248</v>
      </c>
      <c r="B14" s="81" t="s">
        <v>31</v>
      </c>
      <c r="C14" s="85" t="s">
        <v>248</v>
      </c>
      <c r="D14" s="115">
        <v>0</v>
      </c>
      <c r="E14" s="86">
        <v>1</v>
      </c>
      <c r="F14" s="75">
        <f t="shared" si="0"/>
        <v>0</v>
      </c>
    </row>
    <row r="15" spans="1:6" ht="14.25" x14ac:dyDescent="0.2">
      <c r="A15" s="84" t="s">
        <v>249</v>
      </c>
      <c r="B15" s="81" t="s">
        <v>31</v>
      </c>
      <c r="C15" s="85" t="s">
        <v>249</v>
      </c>
      <c r="D15" s="115">
        <v>0</v>
      </c>
      <c r="E15" s="86">
        <v>3</v>
      </c>
      <c r="F15" s="75">
        <f t="shared" si="0"/>
        <v>0</v>
      </c>
    </row>
    <row r="16" spans="1:6" ht="14.25" x14ac:dyDescent="0.2">
      <c r="A16" s="84" t="s">
        <v>250</v>
      </c>
      <c r="B16" s="81" t="s">
        <v>31</v>
      </c>
      <c r="C16" s="85" t="s">
        <v>250</v>
      </c>
      <c r="D16" s="115">
        <v>0</v>
      </c>
      <c r="E16" s="86">
        <v>10</v>
      </c>
      <c r="F16" s="75">
        <f t="shared" si="0"/>
        <v>0</v>
      </c>
    </row>
    <row r="17" spans="1:6" ht="14.25" x14ac:dyDescent="0.2">
      <c r="A17" s="84" t="s">
        <v>251</v>
      </c>
      <c r="B17" s="81" t="s">
        <v>31</v>
      </c>
      <c r="C17" s="85" t="s">
        <v>251</v>
      </c>
      <c r="D17" s="115">
        <v>0</v>
      </c>
      <c r="E17" s="86">
        <v>1</v>
      </c>
      <c r="F17" s="75">
        <f t="shared" si="0"/>
        <v>0</v>
      </c>
    </row>
    <row r="18" spans="1:6" ht="14.25" x14ac:dyDescent="0.2">
      <c r="A18" s="80" t="s">
        <v>252</v>
      </c>
      <c r="B18" s="81" t="s">
        <v>31</v>
      </c>
      <c r="C18" s="82" t="s">
        <v>252</v>
      </c>
      <c r="D18" s="115">
        <v>0</v>
      </c>
      <c r="E18" s="83">
        <v>1</v>
      </c>
      <c r="F18" s="75">
        <f t="shared" si="0"/>
        <v>0</v>
      </c>
    </row>
    <row r="19" spans="1:6" ht="14.25" x14ac:dyDescent="0.2">
      <c r="A19" s="80" t="s">
        <v>253</v>
      </c>
      <c r="B19" s="81" t="s">
        <v>31</v>
      </c>
      <c r="C19" s="82" t="s">
        <v>253</v>
      </c>
      <c r="D19" s="115">
        <v>0</v>
      </c>
      <c r="E19" s="83">
        <v>1</v>
      </c>
      <c r="F19" s="75">
        <f t="shared" si="0"/>
        <v>0</v>
      </c>
    </row>
    <row r="20" spans="1:6" ht="14.25" x14ac:dyDescent="0.2">
      <c r="A20" s="80" t="s">
        <v>254</v>
      </c>
      <c r="B20" s="81" t="s">
        <v>31</v>
      </c>
      <c r="C20" s="82" t="s">
        <v>254</v>
      </c>
      <c r="D20" s="115">
        <v>0</v>
      </c>
      <c r="E20" s="83">
        <v>7</v>
      </c>
      <c r="F20" s="75">
        <f t="shared" si="0"/>
        <v>0</v>
      </c>
    </row>
    <row r="21" spans="1:6" ht="14.25" x14ac:dyDescent="0.2">
      <c r="A21" s="5" t="s">
        <v>255</v>
      </c>
      <c r="B21" s="81" t="s">
        <v>31</v>
      </c>
      <c r="C21" s="6" t="s">
        <v>255</v>
      </c>
      <c r="D21" s="115">
        <v>0</v>
      </c>
      <c r="E21" s="83">
        <v>3</v>
      </c>
      <c r="F21" s="75">
        <f t="shared" si="0"/>
        <v>0</v>
      </c>
    </row>
    <row r="22" spans="1:6" ht="14.25" x14ac:dyDescent="0.2">
      <c r="A22" s="5" t="s">
        <v>256</v>
      </c>
      <c r="B22" s="81" t="s">
        <v>31</v>
      </c>
      <c r="C22" s="6" t="s">
        <v>256</v>
      </c>
      <c r="D22" s="115">
        <v>0</v>
      </c>
      <c r="E22" s="83">
        <v>1</v>
      </c>
      <c r="F22" s="75">
        <f t="shared" si="0"/>
        <v>0</v>
      </c>
    </row>
    <row r="23" spans="1:6" ht="14.25" x14ac:dyDescent="0.2">
      <c r="A23" s="5" t="s">
        <v>257</v>
      </c>
      <c r="B23" s="81" t="s">
        <v>31</v>
      </c>
      <c r="C23" s="6" t="s">
        <v>257</v>
      </c>
      <c r="D23" s="115">
        <v>0</v>
      </c>
      <c r="E23" s="83">
        <v>1</v>
      </c>
      <c r="F23" s="75">
        <f t="shared" si="0"/>
        <v>0</v>
      </c>
    </row>
    <row r="24" spans="1:6" ht="14.25" x14ac:dyDescent="0.2">
      <c r="A24" s="5" t="s">
        <v>258</v>
      </c>
      <c r="B24" s="81" t="s">
        <v>31</v>
      </c>
      <c r="C24" s="6" t="s">
        <v>258</v>
      </c>
      <c r="D24" s="115">
        <v>0</v>
      </c>
      <c r="E24" s="83">
        <v>1</v>
      </c>
      <c r="F24" s="75">
        <f t="shared" si="0"/>
        <v>0</v>
      </c>
    </row>
    <row r="25" spans="1:6" ht="14.25" x14ac:dyDescent="0.2">
      <c r="A25" s="5" t="s">
        <v>259</v>
      </c>
      <c r="B25" s="81" t="s">
        <v>31</v>
      </c>
      <c r="C25" s="6" t="s">
        <v>259</v>
      </c>
      <c r="D25" s="115">
        <v>0</v>
      </c>
      <c r="E25" s="83">
        <v>2</v>
      </c>
      <c r="F25" s="75">
        <f t="shared" si="0"/>
        <v>0</v>
      </c>
    </row>
    <row r="26" spans="1:6" ht="14.25" x14ac:dyDescent="0.2">
      <c r="A26" s="76" t="s">
        <v>260</v>
      </c>
      <c r="B26" s="77" t="s">
        <v>31</v>
      </c>
      <c r="C26" s="78" t="s">
        <v>260</v>
      </c>
      <c r="D26" s="115">
        <v>0</v>
      </c>
      <c r="E26" s="79">
        <v>3</v>
      </c>
      <c r="F26" s="75">
        <f t="shared" si="0"/>
        <v>0</v>
      </c>
    </row>
    <row r="27" spans="1:6" ht="14.25" x14ac:dyDescent="0.2">
      <c r="A27" s="80" t="s">
        <v>261</v>
      </c>
      <c r="B27" s="81" t="s">
        <v>31</v>
      </c>
      <c r="C27" s="82" t="s">
        <v>261</v>
      </c>
      <c r="D27" s="115">
        <v>0</v>
      </c>
      <c r="E27" s="83">
        <v>3</v>
      </c>
      <c r="F27" s="75">
        <f t="shared" si="0"/>
        <v>0</v>
      </c>
    </row>
    <row r="28" spans="1:6" ht="14.25" x14ac:dyDescent="0.2">
      <c r="A28" s="80" t="s">
        <v>262</v>
      </c>
      <c r="B28" s="81" t="s">
        <v>54</v>
      </c>
      <c r="C28" s="82" t="s">
        <v>262</v>
      </c>
      <c r="D28" s="115">
        <v>0</v>
      </c>
      <c r="E28" s="83">
        <v>3</v>
      </c>
      <c r="F28" s="75">
        <f t="shared" si="0"/>
        <v>0</v>
      </c>
    </row>
    <row r="29" spans="1:6" ht="14.25" x14ac:dyDescent="0.2">
      <c r="A29" s="84" t="s">
        <v>263</v>
      </c>
      <c r="B29" s="81" t="s">
        <v>31</v>
      </c>
      <c r="C29" s="85" t="s">
        <v>263</v>
      </c>
      <c r="D29" s="115">
        <v>0</v>
      </c>
      <c r="E29" s="86">
        <v>3</v>
      </c>
      <c r="F29" s="75">
        <f t="shared" si="0"/>
        <v>0</v>
      </c>
    </row>
    <row r="30" spans="1:6" ht="14.25" x14ac:dyDescent="0.2">
      <c r="A30" s="84" t="s">
        <v>264</v>
      </c>
      <c r="B30" s="81" t="s">
        <v>31</v>
      </c>
      <c r="C30" s="85" t="s">
        <v>264</v>
      </c>
      <c r="D30" s="115">
        <v>0</v>
      </c>
      <c r="E30" s="86">
        <v>5</v>
      </c>
      <c r="F30" s="75">
        <f t="shared" si="0"/>
        <v>0</v>
      </c>
    </row>
    <row r="31" spans="1:6" ht="14.25" x14ac:dyDescent="0.2">
      <c r="A31" s="80" t="s">
        <v>265</v>
      </c>
      <c r="B31" s="81" t="s">
        <v>31</v>
      </c>
      <c r="C31" s="82" t="s">
        <v>265</v>
      </c>
      <c r="D31" s="115">
        <v>0</v>
      </c>
      <c r="E31" s="83">
        <v>3</v>
      </c>
      <c r="F31" s="75">
        <f t="shared" si="0"/>
        <v>0</v>
      </c>
    </row>
    <row r="32" spans="1:6" ht="14.25" x14ac:dyDescent="0.2">
      <c r="A32" s="5" t="s">
        <v>266</v>
      </c>
      <c r="B32" s="88" t="s">
        <v>31</v>
      </c>
      <c r="C32" s="6" t="s">
        <v>266</v>
      </c>
      <c r="D32" s="115">
        <v>0</v>
      </c>
      <c r="E32" s="87">
        <v>5</v>
      </c>
      <c r="F32" s="75">
        <f t="shared" si="0"/>
        <v>0</v>
      </c>
    </row>
    <row r="33" spans="1:6" ht="14.25" x14ac:dyDescent="0.2">
      <c r="A33" s="76" t="s">
        <v>267</v>
      </c>
      <c r="B33" s="77" t="s">
        <v>31</v>
      </c>
      <c r="C33" s="78" t="s">
        <v>267</v>
      </c>
      <c r="D33" s="115">
        <v>0</v>
      </c>
      <c r="E33" s="79">
        <v>1</v>
      </c>
      <c r="F33" s="75">
        <f t="shared" si="0"/>
        <v>0</v>
      </c>
    </row>
    <row r="34" spans="1:6" ht="14.25" x14ac:dyDescent="0.2">
      <c r="A34" s="76" t="s">
        <v>268</v>
      </c>
      <c r="B34" s="77" t="s">
        <v>31</v>
      </c>
      <c r="C34" s="78" t="s">
        <v>268</v>
      </c>
      <c r="D34" s="115">
        <v>0</v>
      </c>
      <c r="E34" s="79">
        <v>1</v>
      </c>
      <c r="F34" s="75">
        <f t="shared" si="0"/>
        <v>0</v>
      </c>
    </row>
    <row r="35" spans="1:6" ht="14.25" x14ac:dyDescent="0.2">
      <c r="A35" s="76" t="s">
        <v>269</v>
      </c>
      <c r="B35" s="77" t="s">
        <v>31</v>
      </c>
      <c r="C35" s="78" t="s">
        <v>269</v>
      </c>
      <c r="D35" s="115">
        <v>0</v>
      </c>
      <c r="E35" s="79">
        <v>1</v>
      </c>
      <c r="F35" s="75">
        <f t="shared" si="0"/>
        <v>0</v>
      </c>
    </row>
    <row r="36" spans="1:6" ht="14.25" x14ac:dyDescent="0.2">
      <c r="A36" s="76" t="s">
        <v>270</v>
      </c>
      <c r="B36" s="77" t="s">
        <v>31</v>
      </c>
      <c r="C36" s="78" t="s">
        <v>270</v>
      </c>
      <c r="D36" s="115">
        <v>0</v>
      </c>
      <c r="E36" s="79">
        <v>1</v>
      </c>
      <c r="F36" s="75">
        <f t="shared" si="0"/>
        <v>0</v>
      </c>
    </row>
    <row r="37" spans="1:6" ht="14.25" x14ac:dyDescent="0.2">
      <c r="A37" s="76" t="s">
        <v>271</v>
      </c>
      <c r="B37" s="77" t="s">
        <v>31</v>
      </c>
      <c r="C37" s="78" t="s">
        <v>271</v>
      </c>
      <c r="D37" s="115">
        <v>0</v>
      </c>
      <c r="E37" s="79">
        <v>1</v>
      </c>
      <c r="F37" s="75">
        <f t="shared" si="0"/>
        <v>0</v>
      </c>
    </row>
    <row r="38" spans="1:6" ht="14.25" x14ac:dyDescent="0.2">
      <c r="A38" s="80" t="s">
        <v>272</v>
      </c>
      <c r="B38" s="81" t="s">
        <v>31</v>
      </c>
      <c r="C38" s="82" t="s">
        <v>272</v>
      </c>
      <c r="D38" s="115">
        <v>0</v>
      </c>
      <c r="E38" s="83">
        <v>2</v>
      </c>
      <c r="F38" s="75">
        <f t="shared" si="0"/>
        <v>0</v>
      </c>
    </row>
    <row r="39" spans="1:6" ht="14.25" x14ac:dyDescent="0.2">
      <c r="A39" s="80" t="s">
        <v>273</v>
      </c>
      <c r="B39" s="81" t="s">
        <v>31</v>
      </c>
      <c r="C39" s="82" t="s">
        <v>273</v>
      </c>
      <c r="D39" s="115">
        <v>0</v>
      </c>
      <c r="E39" s="83">
        <v>4</v>
      </c>
      <c r="F39" s="75">
        <f t="shared" si="0"/>
        <v>0</v>
      </c>
    </row>
    <row r="40" spans="1:6" ht="14.25" x14ac:dyDescent="0.2">
      <c r="A40" s="80" t="s">
        <v>274</v>
      </c>
      <c r="B40" s="81" t="s">
        <v>31</v>
      </c>
      <c r="C40" s="82" t="s">
        <v>274</v>
      </c>
      <c r="D40" s="115">
        <v>0</v>
      </c>
      <c r="E40" s="83">
        <v>3</v>
      </c>
      <c r="F40" s="75">
        <f t="shared" si="0"/>
        <v>0</v>
      </c>
    </row>
    <row r="41" spans="1:6" ht="15" x14ac:dyDescent="0.25">
      <c r="A41" s="80" t="s">
        <v>275</v>
      </c>
      <c r="B41" s="81" t="s">
        <v>31</v>
      </c>
      <c r="C41" s="82" t="s">
        <v>276</v>
      </c>
      <c r="D41" s="116">
        <v>0</v>
      </c>
      <c r="E41" s="111">
        <v>2</v>
      </c>
      <c r="F41" s="68">
        <f t="shared" si="0"/>
        <v>0</v>
      </c>
    </row>
    <row r="42" spans="1:6" ht="15" x14ac:dyDescent="0.25">
      <c r="A42" s="80" t="s">
        <v>277</v>
      </c>
      <c r="B42" s="81" t="s">
        <v>31</v>
      </c>
      <c r="C42" s="82" t="s">
        <v>278</v>
      </c>
      <c r="D42" s="116">
        <v>0</v>
      </c>
      <c r="E42" s="111">
        <v>3</v>
      </c>
      <c r="F42" s="68">
        <f t="shared" si="0"/>
        <v>0</v>
      </c>
    </row>
    <row r="43" spans="1:6" ht="15" x14ac:dyDescent="0.25">
      <c r="A43" s="80" t="s">
        <v>263</v>
      </c>
      <c r="B43" s="88" t="s">
        <v>31</v>
      </c>
      <c r="C43" s="6" t="s">
        <v>279</v>
      </c>
      <c r="D43" s="116">
        <v>0</v>
      </c>
      <c r="E43" s="111">
        <v>3</v>
      </c>
      <c r="F43" s="68">
        <f t="shared" si="0"/>
        <v>0</v>
      </c>
    </row>
    <row r="44" spans="1:6" ht="15" x14ac:dyDescent="0.25">
      <c r="A44" s="89" t="s">
        <v>280</v>
      </c>
      <c r="B44" s="81" t="s">
        <v>31</v>
      </c>
      <c r="C44" s="82" t="s">
        <v>281</v>
      </c>
      <c r="D44" s="117">
        <v>0</v>
      </c>
      <c r="E44" s="111">
        <v>5</v>
      </c>
      <c r="F44" s="68">
        <f t="shared" si="0"/>
        <v>0</v>
      </c>
    </row>
    <row r="45" spans="1:6" ht="15" x14ac:dyDescent="0.25">
      <c r="A45" s="89" t="s">
        <v>282</v>
      </c>
      <c r="B45" s="81" t="s">
        <v>31</v>
      </c>
      <c r="C45" s="82" t="s">
        <v>283</v>
      </c>
      <c r="D45" s="117">
        <v>0</v>
      </c>
      <c r="E45" s="111">
        <v>3</v>
      </c>
      <c r="F45" s="68">
        <f t="shared" si="0"/>
        <v>0</v>
      </c>
    </row>
    <row r="46" spans="1:6" ht="15" x14ac:dyDescent="0.25">
      <c r="A46" s="89" t="s">
        <v>284</v>
      </c>
      <c r="B46" s="81" t="s">
        <v>31</v>
      </c>
      <c r="C46" s="82" t="s">
        <v>285</v>
      </c>
      <c r="D46" s="117">
        <v>0</v>
      </c>
      <c r="E46" s="111">
        <v>3</v>
      </c>
      <c r="F46" s="68">
        <f t="shared" si="0"/>
        <v>0</v>
      </c>
    </row>
    <row r="47" spans="1:6" ht="15" x14ac:dyDescent="0.25">
      <c r="A47" s="89" t="s">
        <v>286</v>
      </c>
      <c r="B47" s="81" t="s">
        <v>31</v>
      </c>
      <c r="C47" s="82" t="s">
        <v>287</v>
      </c>
      <c r="D47" s="117">
        <v>0</v>
      </c>
      <c r="E47" s="111">
        <v>3</v>
      </c>
      <c r="F47" s="68">
        <f t="shared" si="0"/>
        <v>0</v>
      </c>
    </row>
    <row r="48" spans="1:6" ht="15" x14ac:dyDescent="0.25">
      <c r="A48" s="80" t="s">
        <v>288</v>
      </c>
      <c r="B48" s="90" t="s">
        <v>31</v>
      </c>
      <c r="C48" s="85" t="s">
        <v>289</v>
      </c>
      <c r="D48" s="116">
        <v>0</v>
      </c>
      <c r="E48" s="111">
        <v>2</v>
      </c>
      <c r="F48" s="68">
        <f t="shared" si="0"/>
        <v>0</v>
      </c>
    </row>
    <row r="49" spans="1:6" ht="15" x14ac:dyDescent="0.25">
      <c r="A49" s="80" t="s">
        <v>290</v>
      </c>
      <c r="B49" s="81" t="s">
        <v>31</v>
      </c>
      <c r="C49" s="82" t="s">
        <v>291</v>
      </c>
      <c r="D49" s="116">
        <v>0</v>
      </c>
      <c r="E49" s="111">
        <v>2</v>
      </c>
      <c r="F49" s="68">
        <f t="shared" si="0"/>
        <v>0</v>
      </c>
    </row>
    <row r="50" spans="1:6" ht="15" x14ac:dyDescent="0.25">
      <c r="A50" s="80" t="s">
        <v>292</v>
      </c>
      <c r="B50" s="81" t="s">
        <v>31</v>
      </c>
      <c r="C50" s="82" t="s">
        <v>292</v>
      </c>
      <c r="D50" s="116">
        <v>0</v>
      </c>
      <c r="E50" s="111">
        <v>1</v>
      </c>
      <c r="F50" s="68">
        <f t="shared" si="0"/>
        <v>0</v>
      </c>
    </row>
    <row r="51" spans="1:6" ht="15" x14ac:dyDescent="0.25">
      <c r="A51" s="76" t="s">
        <v>293</v>
      </c>
      <c r="B51" s="81" t="s">
        <v>31</v>
      </c>
      <c r="C51" s="82" t="s">
        <v>293</v>
      </c>
      <c r="D51" s="116">
        <v>0</v>
      </c>
      <c r="E51" s="111">
        <v>1</v>
      </c>
      <c r="F51" s="68">
        <f t="shared" si="0"/>
        <v>0</v>
      </c>
    </row>
    <row r="52" spans="1:6" ht="15" x14ac:dyDescent="0.25">
      <c r="A52" s="80" t="s">
        <v>73</v>
      </c>
      <c r="B52" s="81" t="s">
        <v>31</v>
      </c>
      <c r="C52" s="80" t="s">
        <v>73</v>
      </c>
      <c r="D52" s="116">
        <v>0</v>
      </c>
      <c r="E52" s="111">
        <v>2</v>
      </c>
      <c r="F52" s="68">
        <f t="shared" si="0"/>
        <v>0</v>
      </c>
    </row>
    <row r="53" spans="1:6" ht="15" x14ac:dyDescent="0.25">
      <c r="A53" s="80" t="s">
        <v>73</v>
      </c>
      <c r="B53" s="81" t="s">
        <v>31</v>
      </c>
      <c r="C53" s="80" t="s">
        <v>73</v>
      </c>
      <c r="D53" s="116">
        <v>0</v>
      </c>
      <c r="E53" s="111">
        <v>1</v>
      </c>
      <c r="F53" s="68">
        <f t="shared" si="0"/>
        <v>0</v>
      </c>
    </row>
    <row r="54" spans="1:6" ht="15" x14ac:dyDescent="0.25">
      <c r="A54" s="80" t="s">
        <v>295</v>
      </c>
      <c r="B54" s="81" t="s">
        <v>31</v>
      </c>
      <c r="C54" s="80" t="s">
        <v>295</v>
      </c>
      <c r="D54" s="116">
        <v>0</v>
      </c>
      <c r="E54" s="111">
        <v>4</v>
      </c>
      <c r="F54" s="68">
        <f t="shared" si="0"/>
        <v>0</v>
      </c>
    </row>
    <row r="55" spans="1:6" ht="15" x14ac:dyDescent="0.25">
      <c r="A55" s="80" t="s">
        <v>295</v>
      </c>
      <c r="B55" s="81" t="s">
        <v>31</v>
      </c>
      <c r="C55" s="80" t="s">
        <v>295</v>
      </c>
      <c r="D55" s="116">
        <v>0</v>
      </c>
      <c r="E55" s="111">
        <v>2</v>
      </c>
      <c r="F55" s="68">
        <f t="shared" si="0"/>
        <v>0</v>
      </c>
    </row>
    <row r="56" spans="1:6" ht="15" x14ac:dyDescent="0.25">
      <c r="A56" s="80" t="s">
        <v>296</v>
      </c>
      <c r="B56" s="81" t="s">
        <v>31</v>
      </c>
      <c r="C56" s="80" t="s">
        <v>296</v>
      </c>
      <c r="D56" s="116">
        <v>0</v>
      </c>
      <c r="E56" s="111">
        <v>2</v>
      </c>
      <c r="F56" s="68">
        <f t="shared" si="0"/>
        <v>0</v>
      </c>
    </row>
    <row r="57" spans="1:6" ht="15" x14ac:dyDescent="0.25">
      <c r="A57" s="80" t="s">
        <v>296</v>
      </c>
      <c r="B57" s="81" t="s">
        <v>31</v>
      </c>
      <c r="C57" s="80" t="s">
        <v>296</v>
      </c>
      <c r="D57" s="116">
        <v>0</v>
      </c>
      <c r="E57" s="111">
        <v>2</v>
      </c>
      <c r="F57" s="68">
        <f t="shared" si="0"/>
        <v>0</v>
      </c>
    </row>
    <row r="58" spans="1:6" ht="15" x14ac:dyDescent="0.25">
      <c r="A58" s="80" t="s">
        <v>298</v>
      </c>
      <c r="B58" s="81" t="s">
        <v>31</v>
      </c>
      <c r="C58" s="80" t="s">
        <v>298</v>
      </c>
      <c r="D58" s="116">
        <v>0</v>
      </c>
      <c r="E58" s="111">
        <v>5</v>
      </c>
      <c r="F58" s="68">
        <f t="shared" si="0"/>
        <v>0</v>
      </c>
    </row>
    <row r="59" spans="1:6" ht="15" x14ac:dyDescent="0.25">
      <c r="A59" s="5" t="s">
        <v>299</v>
      </c>
      <c r="B59" s="88" t="s">
        <v>31</v>
      </c>
      <c r="C59" s="5" t="s">
        <v>299</v>
      </c>
      <c r="D59" s="118">
        <v>0</v>
      </c>
      <c r="E59" s="112">
        <v>1</v>
      </c>
      <c r="F59" s="113">
        <v>0</v>
      </c>
    </row>
    <row r="60" spans="1:6" ht="15" x14ac:dyDescent="0.25">
      <c r="A60" s="5" t="s">
        <v>342</v>
      </c>
      <c r="B60" s="88" t="s">
        <v>31</v>
      </c>
      <c r="C60" s="5" t="s">
        <v>343</v>
      </c>
      <c r="D60" s="118">
        <v>0</v>
      </c>
      <c r="E60" s="112">
        <v>3</v>
      </c>
      <c r="F60" s="113">
        <v>0</v>
      </c>
    </row>
    <row r="61" spans="1:6" ht="15" x14ac:dyDescent="0.25">
      <c r="A61" s="5" t="s">
        <v>344</v>
      </c>
      <c r="B61" s="88" t="s">
        <v>31</v>
      </c>
      <c r="C61" s="5" t="s">
        <v>345</v>
      </c>
      <c r="D61" s="118">
        <v>0</v>
      </c>
      <c r="E61" s="112">
        <v>2</v>
      </c>
      <c r="F61" s="113">
        <v>0</v>
      </c>
    </row>
    <row r="62" spans="1:6" ht="15" x14ac:dyDescent="0.25">
      <c r="A62" s="5" t="s">
        <v>346</v>
      </c>
      <c r="B62" s="88" t="s">
        <v>31</v>
      </c>
      <c r="C62" s="5" t="s">
        <v>347</v>
      </c>
      <c r="D62" s="118">
        <v>0</v>
      </c>
      <c r="E62" s="112">
        <v>3</v>
      </c>
      <c r="F62" s="113">
        <v>0</v>
      </c>
    </row>
    <row r="63" spans="1:6" ht="15" x14ac:dyDescent="0.25">
      <c r="A63" s="5" t="s">
        <v>263</v>
      </c>
      <c r="B63" s="88" t="s">
        <v>31</v>
      </c>
      <c r="C63" s="5" t="s">
        <v>348</v>
      </c>
      <c r="D63" s="118">
        <v>0</v>
      </c>
      <c r="E63" s="112">
        <v>3</v>
      </c>
      <c r="F63" s="113">
        <v>0</v>
      </c>
    </row>
    <row r="64" spans="1:6" ht="15" x14ac:dyDescent="0.25">
      <c r="A64" s="5" t="s">
        <v>349</v>
      </c>
      <c r="B64" s="88" t="s">
        <v>31</v>
      </c>
      <c r="C64" s="5" t="s">
        <v>348</v>
      </c>
      <c r="D64" s="118">
        <v>0</v>
      </c>
      <c r="E64" s="112">
        <v>5</v>
      </c>
      <c r="F64" s="113">
        <v>0</v>
      </c>
    </row>
    <row r="65" spans="1:6" ht="15" x14ac:dyDescent="0.25">
      <c r="A65" s="5" t="s">
        <v>350</v>
      </c>
      <c r="B65" s="88" t="s">
        <v>31</v>
      </c>
      <c r="C65" s="5" t="s">
        <v>348</v>
      </c>
      <c r="D65" s="118">
        <v>0</v>
      </c>
      <c r="E65" s="112">
        <v>3</v>
      </c>
      <c r="F65" s="113">
        <v>0</v>
      </c>
    </row>
    <row r="66" spans="1:6" ht="15" x14ac:dyDescent="0.25">
      <c r="A66" s="5" t="s">
        <v>351</v>
      </c>
      <c r="B66" s="88" t="s">
        <v>31</v>
      </c>
      <c r="C66" s="5" t="s">
        <v>348</v>
      </c>
      <c r="D66" s="118">
        <v>0</v>
      </c>
      <c r="E66" s="112">
        <v>3</v>
      </c>
      <c r="F66" s="113">
        <v>0</v>
      </c>
    </row>
    <row r="67" spans="1:6" ht="15" x14ac:dyDescent="0.25">
      <c r="A67" s="5" t="s">
        <v>352</v>
      </c>
      <c r="B67" s="88" t="s">
        <v>31</v>
      </c>
      <c r="C67" s="5" t="s">
        <v>348</v>
      </c>
      <c r="D67" s="118">
        <v>0</v>
      </c>
      <c r="E67" s="112">
        <v>3</v>
      </c>
      <c r="F67" s="113">
        <v>0</v>
      </c>
    </row>
    <row r="68" spans="1:6" ht="15" x14ac:dyDescent="0.25">
      <c r="A68" s="5" t="s">
        <v>353</v>
      </c>
      <c r="B68" s="88" t="s">
        <v>31</v>
      </c>
      <c r="C68" s="5" t="s">
        <v>354</v>
      </c>
      <c r="D68" s="118">
        <v>0</v>
      </c>
      <c r="E68" s="112">
        <v>2</v>
      </c>
      <c r="F68" s="113">
        <v>0</v>
      </c>
    </row>
    <row r="69" spans="1:6" ht="15" x14ac:dyDescent="0.25">
      <c r="A69" s="5" t="s">
        <v>355</v>
      </c>
      <c r="B69" s="88" t="s">
        <v>31</v>
      </c>
      <c r="C69" s="5" t="s">
        <v>356</v>
      </c>
      <c r="D69" s="118">
        <v>0</v>
      </c>
      <c r="E69" s="112">
        <v>2</v>
      </c>
      <c r="F69" s="113">
        <v>0</v>
      </c>
    </row>
    <row r="70" spans="1:6" ht="15" x14ac:dyDescent="0.25">
      <c r="A70" s="5" t="s">
        <v>357</v>
      </c>
      <c r="B70" s="88" t="s">
        <v>31</v>
      </c>
      <c r="C70" s="5" t="s">
        <v>358</v>
      </c>
      <c r="D70" s="118">
        <v>0</v>
      </c>
      <c r="E70" s="112">
        <v>2</v>
      </c>
      <c r="F70" s="113">
        <v>0</v>
      </c>
    </row>
    <row r="71" spans="1:6" ht="15" x14ac:dyDescent="0.25">
      <c r="A71" s="5" t="s">
        <v>359</v>
      </c>
      <c r="B71" s="88" t="s">
        <v>31</v>
      </c>
      <c r="C71" s="5" t="s">
        <v>358</v>
      </c>
      <c r="D71" s="118">
        <v>0</v>
      </c>
      <c r="E71" s="112">
        <v>2</v>
      </c>
      <c r="F71" s="113">
        <v>0</v>
      </c>
    </row>
    <row r="72" spans="1:6" ht="15" x14ac:dyDescent="0.25">
      <c r="A72" s="5" t="s">
        <v>360</v>
      </c>
      <c r="B72" s="88" t="s">
        <v>31</v>
      </c>
      <c r="C72" s="5" t="s">
        <v>358</v>
      </c>
      <c r="D72" s="118">
        <v>0</v>
      </c>
      <c r="E72" s="112">
        <v>2</v>
      </c>
      <c r="F72" s="113">
        <v>0</v>
      </c>
    </row>
    <row r="73" spans="1:6" ht="15" x14ac:dyDescent="0.25">
      <c r="A73" s="5" t="s">
        <v>361</v>
      </c>
      <c r="B73" s="88" t="s">
        <v>31</v>
      </c>
      <c r="C73" s="5" t="s">
        <v>358</v>
      </c>
      <c r="D73" s="118">
        <v>0</v>
      </c>
      <c r="E73" s="112">
        <v>2</v>
      </c>
      <c r="F73" s="113">
        <v>0</v>
      </c>
    </row>
    <row r="74" spans="1:6" ht="15" x14ac:dyDescent="0.25">
      <c r="A74" s="5" t="s">
        <v>362</v>
      </c>
      <c r="B74" s="88" t="s">
        <v>31</v>
      </c>
      <c r="C74" s="5" t="s">
        <v>363</v>
      </c>
      <c r="D74" s="118">
        <v>0</v>
      </c>
      <c r="E74" s="112">
        <v>1</v>
      </c>
      <c r="F74" s="113">
        <v>0</v>
      </c>
    </row>
    <row r="75" spans="1:6" ht="15" x14ac:dyDescent="0.25">
      <c r="A75" s="5" t="s">
        <v>364</v>
      </c>
      <c r="B75" s="88" t="s">
        <v>31</v>
      </c>
      <c r="C75" s="5" t="s">
        <v>365</v>
      </c>
      <c r="D75" s="118">
        <v>0</v>
      </c>
      <c r="E75" s="112">
        <v>6</v>
      </c>
      <c r="F75" s="113">
        <v>0</v>
      </c>
    </row>
    <row r="76" spans="1:6" ht="15" x14ac:dyDescent="0.25">
      <c r="A76" s="5" t="s">
        <v>293</v>
      </c>
      <c r="B76" s="88" t="s">
        <v>31</v>
      </c>
      <c r="C76" s="5" t="s">
        <v>366</v>
      </c>
      <c r="D76" s="118">
        <v>0</v>
      </c>
      <c r="E76" s="112">
        <v>2</v>
      </c>
      <c r="F76" s="113">
        <v>0</v>
      </c>
    </row>
    <row r="77" spans="1:6" ht="15" x14ac:dyDescent="0.25">
      <c r="A77" s="5" t="s">
        <v>294</v>
      </c>
      <c r="B77" s="88" t="s">
        <v>31</v>
      </c>
      <c r="C77" s="5" t="s">
        <v>367</v>
      </c>
      <c r="D77" s="118">
        <v>0</v>
      </c>
      <c r="E77" s="112">
        <v>5</v>
      </c>
      <c r="F77" s="113">
        <v>0</v>
      </c>
    </row>
    <row r="78" spans="1:6" ht="15" x14ac:dyDescent="0.25">
      <c r="A78" s="5" t="s">
        <v>73</v>
      </c>
      <c r="B78" s="88" t="s">
        <v>31</v>
      </c>
      <c r="C78" s="5" t="s">
        <v>368</v>
      </c>
      <c r="D78" s="118">
        <v>0</v>
      </c>
      <c r="E78" s="112">
        <v>2</v>
      </c>
      <c r="F78" s="113">
        <v>0</v>
      </c>
    </row>
    <row r="79" spans="1:6" ht="15" x14ac:dyDescent="0.25">
      <c r="A79" s="5" t="s">
        <v>364</v>
      </c>
      <c r="B79" s="88" t="s">
        <v>31</v>
      </c>
      <c r="C79" s="5" t="s">
        <v>365</v>
      </c>
      <c r="D79" s="118">
        <v>0</v>
      </c>
      <c r="E79" s="112">
        <v>2</v>
      </c>
      <c r="F79" s="113">
        <v>0</v>
      </c>
    </row>
    <row r="80" spans="1:6" ht="15" x14ac:dyDescent="0.25">
      <c r="A80" s="5" t="s">
        <v>295</v>
      </c>
      <c r="B80" s="88" t="s">
        <v>31</v>
      </c>
      <c r="C80" s="5" t="s">
        <v>369</v>
      </c>
      <c r="D80" s="118">
        <v>0</v>
      </c>
      <c r="E80" s="112">
        <v>5</v>
      </c>
      <c r="F80" s="113">
        <v>0</v>
      </c>
    </row>
    <row r="81" spans="1:6" ht="15" x14ac:dyDescent="0.25">
      <c r="A81" s="5" t="s">
        <v>295</v>
      </c>
      <c r="B81" s="88" t="s">
        <v>31</v>
      </c>
      <c r="C81" s="5" t="s">
        <v>369</v>
      </c>
      <c r="D81" s="118">
        <v>0</v>
      </c>
      <c r="E81" s="112">
        <v>3</v>
      </c>
      <c r="F81" s="113">
        <v>0</v>
      </c>
    </row>
    <row r="82" spans="1:6" ht="15" x14ac:dyDescent="0.25">
      <c r="A82" s="5" t="s">
        <v>364</v>
      </c>
      <c r="B82" s="88" t="s">
        <v>31</v>
      </c>
      <c r="C82" s="5" t="s">
        <v>365</v>
      </c>
      <c r="D82" s="118">
        <v>0</v>
      </c>
      <c r="E82" s="112">
        <v>2</v>
      </c>
      <c r="F82" s="113">
        <v>0</v>
      </c>
    </row>
    <row r="83" spans="1:6" ht="15" x14ac:dyDescent="0.25">
      <c r="A83" s="5" t="s">
        <v>296</v>
      </c>
      <c r="B83" s="88" t="s">
        <v>31</v>
      </c>
      <c r="C83" s="5" t="s">
        <v>370</v>
      </c>
      <c r="D83" s="118">
        <v>0</v>
      </c>
      <c r="E83" s="112">
        <v>3</v>
      </c>
      <c r="F83" s="113">
        <v>0</v>
      </c>
    </row>
    <row r="84" spans="1:6" ht="15" x14ac:dyDescent="0.25">
      <c r="A84" s="5" t="s">
        <v>364</v>
      </c>
      <c r="B84" s="88" t="s">
        <v>31</v>
      </c>
      <c r="C84" s="5" t="s">
        <v>371</v>
      </c>
      <c r="D84" s="118">
        <v>0</v>
      </c>
      <c r="E84" s="112">
        <v>3</v>
      </c>
      <c r="F84" s="113">
        <v>0</v>
      </c>
    </row>
    <row r="85" spans="1:6" ht="15" x14ac:dyDescent="0.25">
      <c r="A85" s="5" t="s">
        <v>297</v>
      </c>
      <c r="B85" s="88" t="s">
        <v>31</v>
      </c>
      <c r="C85" s="5" t="s">
        <v>372</v>
      </c>
      <c r="D85" s="118">
        <v>0</v>
      </c>
      <c r="E85" s="112">
        <v>3</v>
      </c>
      <c r="F85" s="113">
        <v>0</v>
      </c>
    </row>
    <row r="86" spans="1:6" ht="15" x14ac:dyDescent="0.25">
      <c r="A86" s="5" t="s">
        <v>298</v>
      </c>
      <c r="B86" s="88" t="s">
        <v>31</v>
      </c>
      <c r="C86" s="5" t="s">
        <v>373</v>
      </c>
      <c r="D86" s="118">
        <v>0</v>
      </c>
      <c r="E86" s="112">
        <v>5</v>
      </c>
      <c r="F86" s="113">
        <v>0</v>
      </c>
    </row>
    <row r="87" spans="1:6" ht="15" x14ac:dyDescent="0.25">
      <c r="A87" s="5" t="s">
        <v>364</v>
      </c>
      <c r="B87" s="88" t="s">
        <v>31</v>
      </c>
      <c r="C87" s="5" t="s">
        <v>365</v>
      </c>
      <c r="D87" s="118">
        <v>0</v>
      </c>
      <c r="E87" s="112">
        <v>4</v>
      </c>
      <c r="F87" s="113">
        <v>0</v>
      </c>
    </row>
    <row r="88" spans="1:6" ht="15" x14ac:dyDescent="0.25">
      <c r="A88" s="5" t="s">
        <v>299</v>
      </c>
      <c r="B88" s="88" t="s">
        <v>31</v>
      </c>
      <c r="C88" s="5" t="s">
        <v>374</v>
      </c>
      <c r="D88" s="118">
        <v>0</v>
      </c>
      <c r="E88" s="112">
        <v>1</v>
      </c>
      <c r="F88" s="113">
        <v>0</v>
      </c>
    </row>
    <row r="89" spans="1:6" ht="15" x14ac:dyDescent="0.25">
      <c r="A89" s="82" t="s">
        <v>364</v>
      </c>
      <c r="B89" s="81" t="s">
        <v>31</v>
      </c>
      <c r="C89" s="82" t="s">
        <v>365</v>
      </c>
      <c r="D89" s="116">
        <v>0</v>
      </c>
      <c r="E89" s="111">
        <v>2</v>
      </c>
      <c r="F89" s="114">
        <v>0</v>
      </c>
    </row>
    <row r="90" spans="1:6" ht="15.75" thickBot="1" x14ac:dyDescent="0.3">
      <c r="A90" s="60" t="s">
        <v>163</v>
      </c>
      <c r="B90" s="40"/>
      <c r="C90" s="40"/>
      <c r="D90" s="40"/>
      <c r="E90" s="50"/>
      <c r="F90" s="140">
        <f>SUM(F3:F89)</f>
        <v>0</v>
      </c>
    </row>
    <row r="91" spans="1:6" x14ac:dyDescent="0.2">
      <c r="E91" s="1"/>
    </row>
    <row r="92" spans="1:6" ht="14.25" x14ac:dyDescent="0.2">
      <c r="A92" s="3"/>
      <c r="E92" s="1"/>
    </row>
    <row r="93" spans="1:6" x14ac:dyDescent="0.2">
      <c r="A93" s="2" t="s">
        <v>165</v>
      </c>
      <c r="E93" s="1"/>
    </row>
  </sheetData>
  <pageMargins left="0.7" right="0.7" top="0.75" bottom="0.75" header="0.3" footer="0.3"/>
  <pageSetup paperSize="9" scale="8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zoomScale="110" zoomScaleNormal="110" workbookViewId="0">
      <selection activeCell="C19" sqref="C19"/>
    </sheetView>
  </sheetViews>
  <sheetFormatPr defaultRowHeight="12.75" x14ac:dyDescent="0.2"/>
  <cols>
    <col min="1" max="1" width="35.28515625" customWidth="1"/>
    <col min="2" max="2" width="36.7109375" customWidth="1"/>
    <col min="3" max="3" width="28" customWidth="1"/>
    <col min="4" max="4" width="18.28515625" customWidth="1"/>
    <col min="6" max="6" width="15.140625" customWidth="1"/>
  </cols>
  <sheetData>
    <row r="1" spans="1:6" ht="13.5" thickBot="1" x14ac:dyDescent="0.25">
      <c r="A1" s="2" t="s">
        <v>22</v>
      </c>
      <c r="B1" s="36" t="s">
        <v>300</v>
      </c>
      <c r="C1" s="2"/>
      <c r="D1" s="2"/>
      <c r="E1" s="2"/>
      <c r="F1" s="2"/>
    </row>
    <row r="2" spans="1:6" ht="26.25" thickBot="1" x14ac:dyDescent="0.25">
      <c r="A2" s="26" t="s">
        <v>24</v>
      </c>
      <c r="B2" s="27" t="s">
        <v>25</v>
      </c>
      <c r="C2" s="27" t="s">
        <v>26</v>
      </c>
      <c r="D2" s="28" t="s">
        <v>27</v>
      </c>
      <c r="E2" s="27" t="s">
        <v>28</v>
      </c>
      <c r="F2" s="29" t="s">
        <v>29</v>
      </c>
    </row>
    <row r="3" spans="1:6" x14ac:dyDescent="0.2">
      <c r="A3" s="58" t="s">
        <v>301</v>
      </c>
      <c r="B3" s="23" t="s">
        <v>302</v>
      </c>
      <c r="C3" s="59" t="s">
        <v>301</v>
      </c>
      <c r="D3" s="23">
        <v>0</v>
      </c>
      <c r="E3" s="34">
        <v>4</v>
      </c>
      <c r="F3" s="63">
        <f>D3*E3</f>
        <v>0</v>
      </c>
    </row>
    <row r="4" spans="1:6" x14ac:dyDescent="0.2">
      <c r="A4" s="58" t="s">
        <v>303</v>
      </c>
      <c r="B4" s="25" t="s">
        <v>302</v>
      </c>
      <c r="C4" s="58" t="s">
        <v>303</v>
      </c>
      <c r="D4" s="23">
        <v>0</v>
      </c>
      <c r="E4" s="34">
        <v>3</v>
      </c>
      <c r="F4" s="63">
        <f t="shared" ref="F4:F26" si="0">D4*E4</f>
        <v>0</v>
      </c>
    </row>
    <row r="5" spans="1:6" x14ac:dyDescent="0.2">
      <c r="A5" s="58" t="s">
        <v>304</v>
      </c>
      <c r="B5" s="25" t="s">
        <v>302</v>
      </c>
      <c r="C5" s="58" t="s">
        <v>304</v>
      </c>
      <c r="D5" s="23">
        <v>0</v>
      </c>
      <c r="E5" s="34">
        <v>2</v>
      </c>
      <c r="F5" s="63">
        <f t="shared" si="0"/>
        <v>0</v>
      </c>
    </row>
    <row r="6" spans="1:6" x14ac:dyDescent="0.2">
      <c r="A6" s="58" t="s">
        <v>305</v>
      </c>
      <c r="B6" s="25" t="s">
        <v>302</v>
      </c>
      <c r="C6" s="58" t="s">
        <v>305</v>
      </c>
      <c r="D6" s="23">
        <v>0</v>
      </c>
      <c r="E6" s="34">
        <v>2</v>
      </c>
      <c r="F6" s="63">
        <f t="shared" si="0"/>
        <v>0</v>
      </c>
    </row>
    <row r="7" spans="1:6" x14ac:dyDescent="0.2">
      <c r="A7" s="58" t="s">
        <v>306</v>
      </c>
      <c r="B7" s="25" t="s">
        <v>302</v>
      </c>
      <c r="C7" s="58" t="s">
        <v>306</v>
      </c>
      <c r="D7" s="23">
        <v>0</v>
      </c>
      <c r="E7" s="34">
        <v>2</v>
      </c>
      <c r="F7" s="63">
        <f t="shared" si="0"/>
        <v>0</v>
      </c>
    </row>
    <row r="8" spans="1:6" x14ac:dyDescent="0.2">
      <c r="A8" s="58" t="s">
        <v>85</v>
      </c>
      <c r="B8" s="25" t="s">
        <v>302</v>
      </c>
      <c r="C8" s="58" t="s">
        <v>85</v>
      </c>
      <c r="D8" s="23">
        <v>0</v>
      </c>
      <c r="E8" s="34">
        <v>1</v>
      </c>
      <c r="F8" s="63">
        <f t="shared" si="0"/>
        <v>0</v>
      </c>
    </row>
    <row r="9" spans="1:6" x14ac:dyDescent="0.2">
      <c r="A9" s="58" t="s">
        <v>162</v>
      </c>
      <c r="B9" s="25" t="s">
        <v>302</v>
      </c>
      <c r="C9" s="58" t="s">
        <v>162</v>
      </c>
      <c r="D9" s="23">
        <v>0</v>
      </c>
      <c r="E9" s="34">
        <v>2</v>
      </c>
      <c r="F9" s="63">
        <f t="shared" si="0"/>
        <v>0</v>
      </c>
    </row>
    <row r="10" spans="1:6" x14ac:dyDescent="0.2">
      <c r="A10" s="58" t="s">
        <v>307</v>
      </c>
      <c r="B10" s="25" t="s">
        <v>302</v>
      </c>
      <c r="C10" s="58" t="s">
        <v>307</v>
      </c>
      <c r="D10" s="23">
        <v>0</v>
      </c>
      <c r="E10" s="34">
        <v>2</v>
      </c>
      <c r="F10" s="63">
        <f t="shared" si="0"/>
        <v>0</v>
      </c>
    </row>
    <row r="11" spans="1:6" x14ac:dyDescent="0.2">
      <c r="A11" s="58" t="s">
        <v>308</v>
      </c>
      <c r="B11" s="25" t="s">
        <v>302</v>
      </c>
      <c r="C11" s="58" t="s">
        <v>308</v>
      </c>
      <c r="D11" s="23">
        <v>0</v>
      </c>
      <c r="E11" s="34">
        <v>1</v>
      </c>
      <c r="F11" s="63">
        <f t="shared" si="0"/>
        <v>0</v>
      </c>
    </row>
    <row r="12" spans="1:6" x14ac:dyDescent="0.2">
      <c r="A12" s="58" t="s">
        <v>309</v>
      </c>
      <c r="B12" s="25" t="s">
        <v>302</v>
      </c>
      <c r="C12" s="58" t="s">
        <v>309</v>
      </c>
      <c r="D12" s="23">
        <v>0</v>
      </c>
      <c r="E12" s="34">
        <v>3</v>
      </c>
      <c r="F12" s="63">
        <f t="shared" si="0"/>
        <v>0</v>
      </c>
    </row>
    <row r="13" spans="1:6" x14ac:dyDescent="0.2">
      <c r="A13" s="58" t="s">
        <v>310</v>
      </c>
      <c r="B13" s="25" t="s">
        <v>302</v>
      </c>
      <c r="C13" s="58" t="s">
        <v>310</v>
      </c>
      <c r="D13" s="23">
        <v>0</v>
      </c>
      <c r="E13" s="34">
        <v>3</v>
      </c>
      <c r="F13" s="63">
        <f t="shared" si="0"/>
        <v>0</v>
      </c>
    </row>
    <row r="14" spans="1:6" x14ac:dyDescent="0.2">
      <c r="A14" s="58" t="s">
        <v>311</v>
      </c>
      <c r="B14" s="25" t="s">
        <v>302</v>
      </c>
      <c r="C14" s="58" t="s">
        <v>311</v>
      </c>
      <c r="D14" s="23">
        <v>0</v>
      </c>
      <c r="E14" s="34">
        <v>3</v>
      </c>
      <c r="F14" s="63">
        <f t="shared" si="0"/>
        <v>0</v>
      </c>
    </row>
    <row r="15" spans="1:6" x14ac:dyDescent="0.2">
      <c r="A15" s="58" t="s">
        <v>312</v>
      </c>
      <c r="B15" s="25" t="s">
        <v>302</v>
      </c>
      <c r="C15" s="58" t="s">
        <v>312</v>
      </c>
      <c r="D15" s="23">
        <v>0</v>
      </c>
      <c r="E15" s="34">
        <v>4</v>
      </c>
      <c r="F15" s="63">
        <f t="shared" si="0"/>
        <v>0</v>
      </c>
    </row>
    <row r="16" spans="1:6" x14ac:dyDescent="0.2">
      <c r="A16" s="58" t="s">
        <v>313</v>
      </c>
      <c r="B16" s="25" t="s">
        <v>302</v>
      </c>
      <c r="C16" s="58" t="s">
        <v>313</v>
      </c>
      <c r="D16" s="23">
        <v>0</v>
      </c>
      <c r="E16" s="34">
        <v>6</v>
      </c>
      <c r="F16" s="63">
        <f t="shared" si="0"/>
        <v>0</v>
      </c>
    </row>
    <row r="17" spans="1:6" x14ac:dyDescent="0.2">
      <c r="A17" s="58" t="s">
        <v>314</v>
      </c>
      <c r="B17" s="25" t="s">
        <v>302</v>
      </c>
      <c r="C17" s="58" t="s">
        <v>314</v>
      </c>
      <c r="D17" s="23">
        <v>0</v>
      </c>
      <c r="E17" s="34">
        <v>5</v>
      </c>
      <c r="F17" s="63">
        <f t="shared" si="0"/>
        <v>0</v>
      </c>
    </row>
    <row r="18" spans="1:6" x14ac:dyDescent="0.2">
      <c r="A18" s="58" t="s">
        <v>315</v>
      </c>
      <c r="B18" s="25" t="s">
        <v>302</v>
      </c>
      <c r="C18" s="58" t="s">
        <v>315</v>
      </c>
      <c r="D18" s="23">
        <v>0</v>
      </c>
      <c r="E18" s="34">
        <v>5</v>
      </c>
      <c r="F18" s="63">
        <f t="shared" si="0"/>
        <v>0</v>
      </c>
    </row>
    <row r="19" spans="1:6" x14ac:dyDescent="0.2">
      <c r="A19" s="58" t="s">
        <v>316</v>
      </c>
      <c r="B19" s="25" t="s">
        <v>302</v>
      </c>
      <c r="C19" s="58" t="s">
        <v>316</v>
      </c>
      <c r="D19" s="23">
        <v>0</v>
      </c>
      <c r="E19" s="34">
        <v>5</v>
      </c>
      <c r="F19" s="63">
        <f t="shared" si="0"/>
        <v>0</v>
      </c>
    </row>
    <row r="20" spans="1:6" x14ac:dyDescent="0.2">
      <c r="A20" s="58" t="s">
        <v>317</v>
      </c>
      <c r="B20" s="25" t="s">
        <v>302</v>
      </c>
      <c r="C20" s="58" t="s">
        <v>317</v>
      </c>
      <c r="D20" s="23">
        <v>0</v>
      </c>
      <c r="E20" s="34">
        <v>6</v>
      </c>
      <c r="F20" s="63">
        <f t="shared" si="0"/>
        <v>0</v>
      </c>
    </row>
    <row r="21" spans="1:6" x14ac:dyDescent="0.2">
      <c r="A21" s="58" t="s">
        <v>318</v>
      </c>
      <c r="B21" s="25" t="s">
        <v>302</v>
      </c>
      <c r="C21" s="58" t="s">
        <v>319</v>
      </c>
      <c r="D21" s="23">
        <v>0</v>
      </c>
      <c r="E21" s="34">
        <v>4</v>
      </c>
      <c r="F21" s="63">
        <f t="shared" si="0"/>
        <v>0</v>
      </c>
    </row>
    <row r="22" spans="1:6" x14ac:dyDescent="0.2">
      <c r="A22" s="58" t="s">
        <v>320</v>
      </c>
      <c r="B22" s="25" t="s">
        <v>302</v>
      </c>
      <c r="C22" s="58" t="s">
        <v>320</v>
      </c>
      <c r="D22" s="23">
        <v>0</v>
      </c>
      <c r="E22" s="34">
        <v>3</v>
      </c>
      <c r="F22" s="63">
        <f t="shared" si="0"/>
        <v>0</v>
      </c>
    </row>
    <row r="23" spans="1:6" x14ac:dyDescent="0.2">
      <c r="A23" s="58" t="s">
        <v>41</v>
      </c>
      <c r="B23" s="25" t="s">
        <v>302</v>
      </c>
      <c r="C23" s="58" t="s">
        <v>41</v>
      </c>
      <c r="D23" s="23">
        <v>0</v>
      </c>
      <c r="E23" s="34">
        <v>3</v>
      </c>
      <c r="F23" s="63">
        <f t="shared" si="0"/>
        <v>0</v>
      </c>
    </row>
    <row r="24" spans="1:6" x14ac:dyDescent="0.2">
      <c r="A24" s="58" t="s">
        <v>155</v>
      </c>
      <c r="B24" s="25" t="s">
        <v>302</v>
      </c>
      <c r="C24" s="58" t="s">
        <v>155</v>
      </c>
      <c r="D24" s="23">
        <v>0</v>
      </c>
      <c r="E24" s="34">
        <v>1</v>
      </c>
      <c r="F24" s="63">
        <f t="shared" si="0"/>
        <v>0</v>
      </c>
    </row>
    <row r="25" spans="1:6" x14ac:dyDescent="0.2">
      <c r="A25" s="58" t="s">
        <v>321</v>
      </c>
      <c r="B25" s="25" t="s">
        <v>302</v>
      </c>
      <c r="C25" s="58" t="s">
        <v>322</v>
      </c>
      <c r="D25" s="23">
        <v>0</v>
      </c>
      <c r="E25" s="34">
        <v>2</v>
      </c>
      <c r="F25" s="63">
        <f t="shared" si="0"/>
        <v>0</v>
      </c>
    </row>
    <row r="26" spans="1:6" ht="13.5" thickBot="1" x14ac:dyDescent="0.25">
      <c r="A26" s="58" t="s">
        <v>318</v>
      </c>
      <c r="B26" s="25" t="s">
        <v>302</v>
      </c>
      <c r="C26" s="58" t="s">
        <v>319</v>
      </c>
      <c r="D26" s="23">
        <v>0</v>
      </c>
      <c r="E26" s="34">
        <v>3</v>
      </c>
      <c r="F26" s="63">
        <f t="shared" si="0"/>
        <v>0</v>
      </c>
    </row>
    <row r="27" spans="1:6" ht="15.75" thickBot="1" x14ac:dyDescent="0.3">
      <c r="A27" s="7" t="s">
        <v>163</v>
      </c>
      <c r="B27" s="9"/>
      <c r="C27" s="9"/>
      <c r="D27" s="9"/>
      <c r="E27" s="8"/>
      <c r="F27" s="139">
        <f>SUM(F3:F26)</f>
        <v>0</v>
      </c>
    </row>
    <row r="28" spans="1:6" x14ac:dyDescent="0.2">
      <c r="E28" s="1"/>
    </row>
    <row r="29" spans="1:6" ht="14.25" x14ac:dyDescent="0.2">
      <c r="A29" s="3" t="s">
        <v>164</v>
      </c>
      <c r="E29" s="1"/>
    </row>
    <row r="30" spans="1:6" x14ac:dyDescent="0.2">
      <c r="A30" s="2" t="s">
        <v>165</v>
      </c>
      <c r="E30" s="1"/>
    </row>
    <row r="31" spans="1:6" x14ac:dyDescent="0.2">
      <c r="A31" t="s">
        <v>166</v>
      </c>
      <c r="E31" s="1"/>
    </row>
  </sheetData>
  <pageMargins left="0.7" right="0.7" top="0.78740157499999996" bottom="0.78740157499999996" header="0.3" footer="0.3"/>
  <pageSetup paperSize="9" scale="9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zoomScale="110" zoomScaleNormal="110" workbookViewId="0">
      <selection activeCell="F18" sqref="F18"/>
    </sheetView>
  </sheetViews>
  <sheetFormatPr defaultRowHeight="12.75" x14ac:dyDescent="0.2"/>
  <cols>
    <col min="1" max="1" width="22.140625" customWidth="1"/>
    <col min="2" max="2" width="28.7109375" customWidth="1"/>
    <col min="3" max="3" width="28.140625" customWidth="1"/>
    <col min="4" max="4" width="12.85546875" bestFit="1" customWidth="1"/>
    <col min="5" max="5" width="8.85546875" style="1" customWidth="1"/>
    <col min="6" max="6" width="16.85546875" bestFit="1" customWidth="1"/>
    <col min="8" max="8" width="9.7109375" customWidth="1"/>
  </cols>
  <sheetData>
    <row r="1" spans="1:7" ht="13.5" thickBot="1" x14ac:dyDescent="0.25">
      <c r="A1" s="2" t="s">
        <v>22</v>
      </c>
      <c r="B1" s="36" t="s">
        <v>375</v>
      </c>
      <c r="C1" s="2"/>
      <c r="D1" s="2"/>
      <c r="E1" s="2"/>
      <c r="F1" s="2"/>
      <c r="G1" s="2"/>
    </row>
    <row r="2" spans="1:7" ht="39" thickBot="1" x14ac:dyDescent="0.25">
      <c r="A2" s="26" t="s">
        <v>24</v>
      </c>
      <c r="B2" s="27" t="s">
        <v>25</v>
      </c>
      <c r="C2" s="27" t="s">
        <v>26</v>
      </c>
      <c r="D2" s="28" t="s">
        <v>27</v>
      </c>
      <c r="E2" s="27" t="s">
        <v>28</v>
      </c>
      <c r="F2" s="29" t="s">
        <v>29</v>
      </c>
      <c r="G2" s="2"/>
    </row>
    <row r="3" spans="1:7" x14ac:dyDescent="0.2">
      <c r="A3" s="22" t="s">
        <v>91</v>
      </c>
      <c r="B3" s="25" t="s">
        <v>92</v>
      </c>
      <c r="C3" s="22" t="s">
        <v>91</v>
      </c>
      <c r="D3" s="23">
        <v>0</v>
      </c>
      <c r="E3" s="34">
        <v>1</v>
      </c>
      <c r="F3" s="23">
        <f>D3*E3</f>
        <v>0</v>
      </c>
      <c r="G3" s="2"/>
    </row>
    <row r="4" spans="1:7" x14ac:dyDescent="0.2">
      <c r="A4" s="22" t="s">
        <v>93</v>
      </c>
      <c r="B4" s="25" t="s">
        <v>40</v>
      </c>
      <c r="C4" s="22" t="s">
        <v>93</v>
      </c>
      <c r="D4" s="23">
        <v>0</v>
      </c>
      <c r="E4" s="34">
        <v>1</v>
      </c>
      <c r="F4" s="23">
        <f t="shared" ref="F4:F17" si="0">D4*E4</f>
        <v>0</v>
      </c>
      <c r="G4" s="2"/>
    </row>
    <row r="5" spans="1:7" x14ac:dyDescent="0.2">
      <c r="A5" s="22" t="s">
        <v>94</v>
      </c>
      <c r="B5" s="25" t="s">
        <v>40</v>
      </c>
      <c r="C5" s="22" t="s">
        <v>94</v>
      </c>
      <c r="D5" s="23">
        <v>0</v>
      </c>
      <c r="E5" s="34">
        <v>1</v>
      </c>
      <c r="F5" s="23">
        <f t="shared" si="0"/>
        <v>0</v>
      </c>
      <c r="G5" s="2"/>
    </row>
    <row r="6" spans="1:7" x14ac:dyDescent="0.2">
      <c r="A6" s="22" t="s">
        <v>95</v>
      </c>
      <c r="B6" s="25" t="s">
        <v>40</v>
      </c>
      <c r="C6" s="22" t="s">
        <v>95</v>
      </c>
      <c r="D6" s="23">
        <v>0</v>
      </c>
      <c r="E6" s="34">
        <v>1</v>
      </c>
      <c r="F6" s="23">
        <f t="shared" si="0"/>
        <v>0</v>
      </c>
      <c r="G6" s="2"/>
    </row>
    <row r="7" spans="1:7" x14ac:dyDescent="0.2">
      <c r="A7" s="22" t="s">
        <v>96</v>
      </c>
      <c r="B7" s="25" t="s">
        <v>40</v>
      </c>
      <c r="C7" s="22" t="s">
        <v>96</v>
      </c>
      <c r="D7" s="23">
        <v>0</v>
      </c>
      <c r="E7" s="34">
        <v>1</v>
      </c>
      <c r="F7" s="23">
        <f t="shared" si="0"/>
        <v>0</v>
      </c>
      <c r="G7" s="2"/>
    </row>
    <row r="8" spans="1:7" x14ac:dyDescent="0.2">
      <c r="A8" s="22" t="s">
        <v>97</v>
      </c>
      <c r="B8" s="25" t="s">
        <v>31</v>
      </c>
      <c r="C8" s="22" t="s">
        <v>97</v>
      </c>
      <c r="D8" s="23">
        <v>0</v>
      </c>
      <c r="E8" s="34">
        <v>1</v>
      </c>
      <c r="F8" s="23">
        <f t="shared" si="0"/>
        <v>0</v>
      </c>
      <c r="G8" s="2"/>
    </row>
    <row r="9" spans="1:7" x14ac:dyDescent="0.2">
      <c r="A9" s="22" t="s">
        <v>98</v>
      </c>
      <c r="B9" s="25" t="s">
        <v>31</v>
      </c>
      <c r="C9" s="22" t="s">
        <v>98</v>
      </c>
      <c r="D9" s="23">
        <v>0</v>
      </c>
      <c r="E9" s="34">
        <v>1</v>
      </c>
      <c r="F9" s="23">
        <f t="shared" si="0"/>
        <v>0</v>
      </c>
      <c r="G9" s="2"/>
    </row>
    <row r="10" spans="1:7" x14ac:dyDescent="0.2">
      <c r="A10" s="22" t="s">
        <v>99</v>
      </c>
      <c r="B10" s="25" t="s">
        <v>31</v>
      </c>
      <c r="C10" s="22" t="s">
        <v>99</v>
      </c>
      <c r="D10" s="23">
        <v>0</v>
      </c>
      <c r="E10" s="34">
        <v>1</v>
      </c>
      <c r="F10" s="23">
        <f t="shared" si="0"/>
        <v>0</v>
      </c>
      <c r="G10" s="2"/>
    </row>
    <row r="11" spans="1:7" x14ac:dyDescent="0.2">
      <c r="A11" s="22" t="s">
        <v>100</v>
      </c>
      <c r="B11" s="25" t="s">
        <v>31</v>
      </c>
      <c r="C11" s="22" t="s">
        <v>100</v>
      </c>
      <c r="D11" s="23">
        <v>0</v>
      </c>
      <c r="E11" s="34">
        <v>2</v>
      </c>
      <c r="F11" s="23">
        <f t="shared" si="0"/>
        <v>0</v>
      </c>
      <c r="G11" s="2"/>
    </row>
    <row r="12" spans="1:7" x14ac:dyDescent="0.2">
      <c r="A12" s="20" t="s">
        <v>323</v>
      </c>
      <c r="B12" s="25" t="s">
        <v>31</v>
      </c>
      <c r="C12" s="20" t="s">
        <v>323</v>
      </c>
      <c r="D12" s="23">
        <v>0</v>
      </c>
      <c r="E12" s="45">
        <v>3</v>
      </c>
      <c r="F12" s="23">
        <f t="shared" si="0"/>
        <v>0</v>
      </c>
      <c r="G12" s="2"/>
    </row>
    <row r="13" spans="1:7" x14ac:dyDescent="0.2">
      <c r="A13" s="20" t="s">
        <v>162</v>
      </c>
      <c r="B13" s="30" t="s">
        <v>324</v>
      </c>
      <c r="C13" s="31" t="s">
        <v>43</v>
      </c>
      <c r="D13" s="23">
        <v>0</v>
      </c>
      <c r="E13" s="45">
        <v>1</v>
      </c>
      <c r="F13" s="23">
        <f t="shared" si="0"/>
        <v>0</v>
      </c>
      <c r="G13" s="2"/>
    </row>
    <row r="14" spans="1:7" x14ac:dyDescent="0.2">
      <c r="A14" s="20" t="s">
        <v>151</v>
      </c>
      <c r="B14" s="30" t="s">
        <v>324</v>
      </c>
      <c r="C14" s="31" t="s">
        <v>43</v>
      </c>
      <c r="D14" s="23">
        <v>0</v>
      </c>
      <c r="E14" s="45">
        <v>1</v>
      </c>
      <c r="F14" s="23">
        <f t="shared" si="0"/>
        <v>0</v>
      </c>
      <c r="G14" s="2"/>
    </row>
    <row r="15" spans="1:7" x14ac:dyDescent="0.2">
      <c r="A15" s="99" t="s">
        <v>325</v>
      </c>
      <c r="B15" s="100" t="s">
        <v>326</v>
      </c>
      <c r="C15" s="101" t="s">
        <v>43</v>
      </c>
      <c r="D15" s="102">
        <v>0</v>
      </c>
      <c r="E15" s="103">
        <v>2</v>
      </c>
      <c r="F15" s="23">
        <f t="shared" si="0"/>
        <v>0</v>
      </c>
      <c r="G15" s="2"/>
    </row>
    <row r="16" spans="1:7" x14ac:dyDescent="0.2">
      <c r="A16" s="20" t="s">
        <v>327</v>
      </c>
      <c r="B16" s="23" t="s">
        <v>40</v>
      </c>
      <c r="C16" s="20" t="s">
        <v>327</v>
      </c>
      <c r="D16" s="23">
        <v>0</v>
      </c>
      <c r="E16" s="45">
        <v>1</v>
      </c>
      <c r="F16" s="23">
        <f t="shared" si="0"/>
        <v>0</v>
      </c>
      <c r="G16" s="2"/>
    </row>
    <row r="17" spans="1:7" x14ac:dyDescent="0.2">
      <c r="A17" s="20" t="s">
        <v>328</v>
      </c>
      <c r="B17" s="23" t="s">
        <v>102</v>
      </c>
      <c r="C17" s="20" t="s">
        <v>328</v>
      </c>
      <c r="D17" s="23">
        <v>0</v>
      </c>
      <c r="E17" s="45">
        <v>2</v>
      </c>
      <c r="F17" s="23">
        <f t="shared" si="0"/>
        <v>0</v>
      </c>
      <c r="G17" s="2"/>
    </row>
    <row r="18" spans="1:7" ht="13.5" thickBot="1" x14ac:dyDescent="0.25">
      <c r="A18" s="55" t="s">
        <v>163</v>
      </c>
      <c r="B18" s="56"/>
      <c r="C18" s="56"/>
      <c r="D18" s="56"/>
      <c r="E18" s="57"/>
      <c r="F18" s="127">
        <f>SUM(F3:F17)</f>
        <v>0</v>
      </c>
      <c r="G18" s="2"/>
    </row>
    <row r="20" spans="1:7" ht="14.25" x14ac:dyDescent="0.2">
      <c r="A20" s="3" t="s">
        <v>164</v>
      </c>
    </row>
    <row r="21" spans="1:7" x14ac:dyDescent="0.2">
      <c r="A21" s="2" t="s">
        <v>165</v>
      </c>
    </row>
    <row r="22" spans="1:7" x14ac:dyDescent="0.2">
      <c r="A22" t="s">
        <v>166</v>
      </c>
    </row>
    <row r="23" spans="1:7" x14ac:dyDescent="0.2">
      <c r="B23" s="18"/>
    </row>
    <row r="24" spans="1:7" x14ac:dyDescent="0.2">
      <c r="A24" s="2"/>
    </row>
    <row r="25" spans="1:7" ht="15.75" x14ac:dyDescent="0.25">
      <c r="A25" s="19"/>
      <c r="B25" s="2"/>
    </row>
    <row r="26" spans="1:7" ht="15.75" x14ac:dyDescent="0.25">
      <c r="A26" s="17"/>
      <c r="B26" s="2"/>
      <c r="C26" s="17"/>
    </row>
    <row r="27" spans="1:7" ht="15.75" x14ac:dyDescent="0.25">
      <c r="A27" s="17"/>
      <c r="B27" s="2"/>
      <c r="C27" s="17"/>
    </row>
    <row r="28" spans="1:7" ht="15.75" x14ac:dyDescent="0.25">
      <c r="A28" s="17"/>
      <c r="B28" s="2"/>
      <c r="C28" s="17"/>
    </row>
    <row r="29" spans="1:7" ht="15.75" x14ac:dyDescent="0.25">
      <c r="A29" s="17"/>
      <c r="B29" s="2"/>
      <c r="C29" s="17"/>
    </row>
  </sheetData>
  <pageMargins left="0.7" right="0.7" top="0.78740157499999996" bottom="0.78740157499999996" header="0.3" footer="0.3"/>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BFBA5E5B5DAA1449B9790978240CF038" ma:contentTypeVersion="1" ma:contentTypeDescription="Vytvoří nový dokument" ma:contentTypeScope="" ma:versionID="c870d5deba3a2dec171f23fcaba15537">
  <xsd:schema xmlns:xsd="http://www.w3.org/2001/XMLSchema" xmlns:xs="http://www.w3.org/2001/XMLSchema" xmlns:p="http://schemas.microsoft.com/office/2006/metadata/properties" xmlns:ns2="3a5174f9-abeb-4356-a8ac-ce85e98d677c" targetNamespace="http://schemas.microsoft.com/office/2006/metadata/properties" ma:root="true" ma:fieldsID="8786789a216c5ea92f477f248d93f15a" ns2:_="">
    <xsd:import namespace="3a5174f9-abeb-4356-a8ac-ce85e98d677c"/>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5174f9-abeb-4356-a8ac-ce85e98d677c"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474C86-9681-409F-A613-4F6B51B393F1}">
  <ds:schemaRefs>
    <ds:schemaRef ds:uri="http://schemas.microsoft.com/sharepoint/v3/contenttype/forms"/>
  </ds:schemaRefs>
</ds:datastoreItem>
</file>

<file path=customXml/itemProps2.xml><?xml version="1.0" encoding="utf-8"?>
<ds:datastoreItem xmlns:ds="http://schemas.openxmlformats.org/officeDocument/2006/customXml" ds:itemID="{4CBCA689-EEBB-498A-990B-079F8EF1E3C6}">
  <ds:schemaRefs>
    <ds:schemaRef ds:uri="http://purl.org/dc/terms/"/>
    <ds:schemaRef ds:uri="3a5174f9-abeb-4356-a8ac-ce85e98d677c"/>
    <ds:schemaRef ds:uri="http://purl.org/dc/dcmitype/"/>
    <ds:schemaRef ds:uri="http://purl.org/dc/elements/1.1/"/>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998CC8B1-B504-4962-93CD-D6A8636CB1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5174f9-abeb-4356-a8ac-ce85e98d67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Podmínky dodávky tonerů</vt:lpstr>
      <vt:lpstr>Krycí list rozpočtu</vt:lpstr>
      <vt:lpstr>město Boskovice</vt:lpstr>
      <vt:lpstr>MSSS Boskovice</vt:lpstr>
      <vt:lpstr>Služby Boskovice</vt:lpstr>
      <vt:lpstr>Zš</vt:lpstr>
      <vt:lpstr>KZMB Boskovice</vt:lpstr>
      <vt:lpstr>MŠ Boskovice</vt:lpstr>
    </vt:vector>
  </TitlesOfParts>
  <Manager/>
  <Company>Boskovice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zbynek.hajek@boskovice.cz</dc:creator>
  <cp:keywords/>
  <dc:description/>
  <cp:lastModifiedBy>Lucie Kolářová</cp:lastModifiedBy>
  <cp:revision/>
  <cp:lastPrinted>2023-02-22T16:19:58Z</cp:lastPrinted>
  <dcterms:created xsi:type="dcterms:W3CDTF">2006-10-05T07:06:52Z</dcterms:created>
  <dcterms:modified xsi:type="dcterms:W3CDTF">2023-02-22T16:23:06Z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0x010100BFBA5E5B5DAA1449B9790978240CF038</vt:lpwstr>
  </property>
</Properties>
</file>